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DieseArbeitsmappe"/>
  <mc:AlternateContent xmlns:mc="http://schemas.openxmlformats.org/markup-compatibility/2006">
    <mc:Choice Requires="x15">
      <x15ac:absPath xmlns:x15ac="http://schemas.microsoft.com/office/spreadsheetml/2010/11/ac" url="\\a2qa-cfs-usr2.fin.be.ch\usr2\UserHomes\fdnj\Z_Systems\RedirectedFolders\Desktop\"/>
    </mc:Choice>
  </mc:AlternateContent>
  <xr:revisionPtr revIDLastSave="0" documentId="8_{938AAF6A-BB2F-41D7-A434-B9B826E2E676}" xr6:coauthVersionLast="47" xr6:coauthVersionMax="47" xr10:uidLastSave="{00000000-0000-0000-0000-000000000000}"/>
  <bookViews>
    <workbookView xWindow="-23265" yWindow="3060" windowWidth="21600" windowHeight="12645" tabRatio="523" xr2:uid="{6E132A93-4340-439F-ACDF-9E75C7FDA18D}"/>
  </bookViews>
  <sheets>
    <sheet name="Simulation" sheetId="19" r:id="rId1"/>
    <sheet name="Erklärung Anwendung Berechnung" sheetId="20" r:id="rId2"/>
  </sheets>
  <definedNames>
    <definedName name="_xlnm._FilterDatabase" localSheetId="0" hidden="1">Simulation!$A$6:$G$6</definedName>
    <definedName name="_xlnm.Print_Titles" localSheetId="0">Simulation!$6:$6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7" i="19" l="1"/>
  <c r="I8" i="19"/>
  <c r="I10" i="19"/>
  <c r="I9" i="19"/>
  <c r="I11" i="19"/>
  <c r="I16" i="19"/>
  <c r="I14" i="19"/>
  <c r="I20" i="19"/>
  <c r="I18" i="19"/>
  <c r="I13" i="19"/>
  <c r="I17" i="19"/>
  <c r="I21" i="19"/>
  <c r="I15" i="19"/>
  <c r="I19" i="19"/>
  <c r="I25" i="19"/>
  <c r="I22" i="19"/>
  <c r="I32" i="19"/>
  <c r="I23" i="19"/>
  <c r="I29" i="19"/>
  <c r="I30" i="19"/>
  <c r="I31" i="19"/>
  <c r="I45" i="19"/>
  <c r="I33" i="19"/>
  <c r="I28" i="19"/>
  <c r="I26" i="19"/>
  <c r="I49" i="19"/>
  <c r="I46" i="19"/>
  <c r="I24" i="19"/>
  <c r="I55" i="19"/>
  <c r="I36" i="19"/>
  <c r="I40" i="19"/>
  <c r="I41" i="19"/>
  <c r="I37" i="19"/>
  <c r="I56" i="19"/>
  <c r="I47" i="19"/>
  <c r="I39" i="19"/>
  <c r="I69" i="19"/>
  <c r="I38" i="19"/>
  <c r="I65" i="19"/>
  <c r="I64" i="19"/>
  <c r="I73" i="19"/>
  <c r="I34" i="19"/>
  <c r="I51" i="19"/>
  <c r="I44" i="19"/>
  <c r="I63" i="19"/>
  <c r="I84" i="19"/>
  <c r="I27" i="19"/>
  <c r="I52" i="19"/>
  <c r="I90" i="19"/>
  <c r="I72" i="19"/>
  <c r="I59" i="19"/>
  <c r="I80" i="19"/>
  <c r="I53" i="19"/>
  <c r="I107" i="19"/>
  <c r="I94" i="19"/>
  <c r="I77" i="19"/>
  <c r="I113" i="19"/>
  <c r="I102" i="19"/>
  <c r="I67" i="19"/>
  <c r="I61" i="19"/>
  <c r="I88" i="19"/>
  <c r="I103" i="19"/>
  <c r="I105" i="19"/>
  <c r="I76" i="19"/>
  <c r="I82" i="19"/>
  <c r="I85" i="19"/>
  <c r="I35" i="19"/>
  <c r="I93" i="19"/>
  <c r="I42" i="19"/>
  <c r="I132" i="19"/>
  <c r="I58" i="19"/>
  <c r="I83" i="19"/>
  <c r="I57" i="19"/>
  <c r="I70" i="19"/>
  <c r="I126" i="19"/>
  <c r="I95" i="19"/>
  <c r="I115" i="19"/>
  <c r="I78" i="19"/>
  <c r="I92" i="19"/>
  <c r="I140" i="19"/>
  <c r="I60" i="19"/>
  <c r="I106" i="19"/>
  <c r="I116" i="19"/>
  <c r="I110" i="19"/>
  <c r="I128" i="19"/>
  <c r="I147" i="19"/>
  <c r="I137" i="19"/>
  <c r="I81" i="19"/>
  <c r="I97" i="19"/>
  <c r="I168" i="19"/>
  <c r="I123" i="19"/>
  <c r="I86" i="19"/>
  <c r="I141" i="19"/>
  <c r="I145" i="19"/>
  <c r="I130" i="19"/>
  <c r="I48" i="19"/>
  <c r="I127" i="19"/>
  <c r="I66" i="19"/>
  <c r="I118" i="19"/>
  <c r="I62" i="19"/>
  <c r="I167" i="19"/>
  <c r="I129" i="19"/>
  <c r="I99" i="19"/>
  <c r="I98" i="19"/>
  <c r="I125" i="19"/>
  <c r="I71" i="19"/>
  <c r="I185" i="19"/>
  <c r="I104" i="19"/>
  <c r="I139" i="19"/>
  <c r="I161" i="19"/>
  <c r="I177" i="19"/>
  <c r="I136" i="19"/>
  <c r="I144" i="19"/>
  <c r="I215" i="19"/>
  <c r="I199" i="19"/>
  <c r="I194" i="19"/>
  <c r="I156" i="19"/>
  <c r="I218" i="19"/>
  <c r="I143" i="19"/>
  <c r="I122" i="19"/>
  <c r="I190" i="19"/>
  <c r="I169" i="19"/>
  <c r="I196" i="19"/>
  <c r="I100" i="19"/>
  <c r="I163" i="19"/>
  <c r="I175" i="19"/>
  <c r="I155" i="19"/>
  <c r="I75" i="19"/>
  <c r="I152" i="19"/>
  <c r="I171" i="19"/>
  <c r="I188" i="19"/>
  <c r="I91" i="19"/>
  <c r="I142" i="19"/>
  <c r="I203" i="19"/>
  <c r="I117" i="19"/>
  <c r="I138" i="19"/>
  <c r="I154" i="19"/>
  <c r="I158" i="19"/>
  <c r="I114" i="19"/>
  <c r="I207" i="19"/>
  <c r="I174" i="19"/>
  <c r="I135" i="19"/>
  <c r="I243" i="19"/>
  <c r="I245" i="19"/>
  <c r="I121" i="19"/>
  <c r="I89" i="19"/>
  <c r="I151" i="19"/>
  <c r="I157" i="19"/>
  <c r="I87" i="19"/>
  <c r="I119" i="19"/>
  <c r="I159" i="19"/>
  <c r="I182" i="19"/>
  <c r="I183" i="19"/>
  <c r="I120" i="19"/>
  <c r="I214" i="19"/>
  <c r="I184" i="19"/>
  <c r="I153" i="19"/>
  <c r="I164" i="19"/>
  <c r="I191" i="19"/>
  <c r="I162" i="19"/>
  <c r="I219" i="19"/>
  <c r="I178" i="19"/>
  <c r="I133" i="19"/>
  <c r="I232" i="19"/>
  <c r="I200" i="19"/>
  <c r="I250" i="19"/>
  <c r="I202" i="19"/>
  <c r="I210" i="19"/>
  <c r="I109" i="19"/>
  <c r="I266" i="19"/>
  <c r="I209" i="19"/>
  <c r="I170" i="19"/>
  <c r="I226" i="19"/>
  <c r="I193" i="19"/>
  <c r="I229" i="19"/>
  <c r="I241" i="19"/>
  <c r="I165" i="19"/>
  <c r="I108" i="19"/>
  <c r="I181" i="19"/>
  <c r="I273" i="19"/>
  <c r="I256" i="19"/>
  <c r="I217" i="19"/>
  <c r="I236" i="19"/>
  <c r="I172" i="19"/>
  <c r="I228" i="19"/>
  <c r="I225" i="19"/>
  <c r="I292" i="19"/>
  <c r="I249" i="19"/>
  <c r="I146" i="19"/>
  <c r="I271" i="19"/>
  <c r="I204" i="19"/>
  <c r="I281" i="19"/>
  <c r="I239" i="19"/>
  <c r="I286" i="19"/>
  <c r="I211" i="19"/>
  <c r="I176" i="19"/>
  <c r="I268" i="19"/>
  <c r="I149" i="19"/>
  <c r="I206" i="19"/>
  <c r="I205" i="19"/>
  <c r="I269" i="19"/>
  <c r="I234" i="19"/>
  <c r="I242" i="19"/>
  <c r="I277" i="19"/>
  <c r="I166" i="19"/>
  <c r="I274" i="19"/>
  <c r="I195" i="19"/>
  <c r="I247" i="19"/>
  <c r="I112" i="19"/>
  <c r="I201" i="19"/>
  <c r="I253" i="19"/>
  <c r="I275" i="19"/>
  <c r="I222" i="19"/>
  <c r="I295" i="19"/>
  <c r="I173" i="19"/>
  <c r="I252" i="19"/>
  <c r="I289" i="19"/>
  <c r="I230" i="19"/>
  <c r="I231" i="19"/>
  <c r="I192" i="19"/>
  <c r="I258" i="19"/>
  <c r="I246" i="19"/>
  <c r="I290" i="19"/>
  <c r="I238" i="19"/>
  <c r="I227" i="19"/>
  <c r="I260" i="19"/>
  <c r="I282" i="19"/>
  <c r="I216" i="19"/>
  <c r="I220" i="19"/>
  <c r="I263" i="19"/>
  <c r="I235" i="19"/>
  <c r="I262" i="19"/>
  <c r="I264" i="19"/>
  <c r="I288" i="19"/>
  <c r="I150" i="19"/>
  <c r="I160" i="19"/>
  <c r="I197" i="19"/>
  <c r="I279" i="19"/>
  <c r="I261" i="19"/>
  <c r="I198" i="19"/>
  <c r="I293" i="19"/>
  <c r="I43" i="19"/>
  <c r="I187" i="19"/>
  <c r="I296" i="19"/>
  <c r="I294" i="19"/>
  <c r="I287" i="19"/>
  <c r="I285" i="19"/>
  <c r="I278" i="19"/>
  <c r="I240" i="19"/>
  <c r="I265" i="19"/>
  <c r="I186" i="19"/>
  <c r="I134" i="19"/>
  <c r="I189" i="19"/>
  <c r="I251" i="19"/>
  <c r="I224" i="19"/>
  <c r="I124" i="19"/>
  <c r="I283" i="19"/>
  <c r="I276" i="19"/>
  <c r="I259" i="19"/>
  <c r="I255" i="19"/>
  <c r="I291" i="19"/>
  <c r="I248" i="19"/>
  <c r="I270" i="19"/>
  <c r="I280" i="19"/>
  <c r="I213" i="19"/>
  <c r="I272" i="19"/>
  <c r="I233" i="19"/>
  <c r="I223" i="19"/>
  <c r="I244" i="19"/>
  <c r="I180" i="19"/>
  <c r="I284" i="19"/>
  <c r="I237" i="19"/>
  <c r="I179" i="19"/>
  <c r="I148" i="19"/>
  <c r="I254" i="19"/>
  <c r="I79" i="19"/>
  <c r="I221" i="19"/>
  <c r="I96" i="19"/>
  <c r="I257" i="19"/>
  <c r="I101" i="19"/>
  <c r="I267" i="19"/>
  <c r="I131" i="19"/>
  <c r="I212" i="19"/>
  <c r="I208" i="19"/>
  <c r="I111" i="19"/>
  <c r="I54" i="19"/>
  <c r="I68" i="19"/>
  <c r="I12" i="19"/>
  <c r="I74" i="19"/>
  <c r="I50" i="19"/>
  <c r="I297" i="19"/>
  <c r="I298" i="19"/>
  <c r="I300" i="19"/>
  <c r="I301" i="19"/>
  <c r="I299" i="19"/>
  <c r="I309" i="19"/>
  <c r="I310" i="19"/>
  <c r="I305" i="19"/>
  <c r="I308" i="19"/>
  <c r="I303" i="19"/>
  <c r="I302" i="19"/>
  <c r="I314" i="19"/>
  <c r="I304" i="19"/>
  <c r="I312" i="19"/>
  <c r="I315" i="19"/>
  <c r="I306" i="19"/>
  <c r="I307" i="19"/>
  <c r="I311" i="19"/>
  <c r="I326" i="19"/>
  <c r="I313" i="19"/>
  <c r="I319" i="19"/>
  <c r="I320" i="19"/>
  <c r="I316" i="19"/>
  <c r="I317" i="19"/>
  <c r="I318" i="19"/>
  <c r="I322" i="19"/>
  <c r="I327" i="19"/>
  <c r="I330" i="19"/>
  <c r="I333" i="19"/>
  <c r="I329" i="19"/>
  <c r="I328" i="19"/>
  <c r="I321" i="19"/>
  <c r="I334" i="19"/>
  <c r="I323" i="19"/>
  <c r="I331" i="19"/>
  <c r="I325" i="19"/>
  <c r="I324" i="19"/>
  <c r="I335" i="19"/>
  <c r="I336" i="19"/>
  <c r="I332" i="19"/>
  <c r="I337" i="19"/>
  <c r="I338" i="19"/>
  <c r="I339" i="19"/>
  <c r="I340" i="19"/>
  <c r="I341" i="19"/>
  <c r="I342" i="19"/>
  <c r="I343" i="19"/>
  <c r="J12" i="19" l="1"/>
  <c r="J7" i="19"/>
  <c r="J18" i="19"/>
  <c r="J26" i="19"/>
  <c r="J24" i="19"/>
  <c r="J8" i="19"/>
  <c r="J27" i="19"/>
  <c r="J9" i="19"/>
  <c r="J10" i="19"/>
  <c r="J51" i="19"/>
  <c r="J11" i="19"/>
  <c r="J17" i="19"/>
  <c r="J52" i="19"/>
  <c r="J45" i="19"/>
  <c r="J73" i="19"/>
  <c r="J13" i="19"/>
  <c r="J92" i="19"/>
  <c r="J46" i="19"/>
  <c r="J59" i="19"/>
  <c r="J69" i="19"/>
  <c r="J70" i="19"/>
  <c r="J61" i="19"/>
  <c r="J72" i="19"/>
  <c r="J14" i="19"/>
  <c r="J25" i="19"/>
  <c r="J36" i="19"/>
  <c r="J38" i="19"/>
  <c r="J28" i="19"/>
  <c r="J15" i="19"/>
  <c r="J16" i="19"/>
  <c r="J89" i="19"/>
  <c r="J41" i="19"/>
  <c r="J90" i="19"/>
  <c r="J137" i="19"/>
  <c r="J23" i="19"/>
  <c r="J62" i="19"/>
  <c r="J21" i="19"/>
  <c r="J81" i="19"/>
  <c r="J58" i="19"/>
  <c r="J83" i="19"/>
  <c r="J132" i="19"/>
  <c r="J67" i="19"/>
  <c r="J31" i="19"/>
  <c r="J165" i="19"/>
  <c r="J22" i="19"/>
  <c r="J19" i="19"/>
  <c r="J20" i="19"/>
  <c r="J78" i="19"/>
  <c r="J120" i="19"/>
  <c r="J63" i="19"/>
  <c r="J60" i="19"/>
  <c r="J104" i="19"/>
  <c r="J76" i="19"/>
  <c r="J48" i="19"/>
  <c r="J127" i="19"/>
  <c r="J84" i="19"/>
  <c r="J29" i="19"/>
  <c r="J93" i="19"/>
  <c r="J94" i="19"/>
  <c r="J117" i="19"/>
  <c r="J138" i="19"/>
  <c r="J121" i="19"/>
  <c r="J123" i="19"/>
  <c r="J56" i="19"/>
  <c r="J99" i="19"/>
  <c r="J141" i="19"/>
  <c r="J142" i="19"/>
  <c r="J102" i="19"/>
  <c r="J82" i="19"/>
  <c r="J115" i="19"/>
  <c r="J42" i="19"/>
  <c r="J119" i="19"/>
  <c r="J34" i="19"/>
  <c r="J40" i="19"/>
  <c r="J126" i="19"/>
  <c r="J156" i="19"/>
  <c r="J86" i="19"/>
  <c r="J143" i="19"/>
  <c r="J77" i="19"/>
  <c r="J37" i="19"/>
  <c r="J105" i="19"/>
  <c r="J75" i="19"/>
  <c r="J191" i="19"/>
  <c r="J35" i="19"/>
  <c r="J30" i="19"/>
  <c r="J122" i="19"/>
  <c r="J174" i="19"/>
  <c r="J108" i="19"/>
  <c r="J97" i="19"/>
  <c r="J110" i="19"/>
  <c r="J88" i="19"/>
  <c r="J153" i="19"/>
  <c r="J133" i="19"/>
  <c r="J157" i="19"/>
  <c r="J158" i="19"/>
  <c r="J202" i="19"/>
  <c r="J112" i="19"/>
  <c r="J189" i="19"/>
  <c r="J151" i="19"/>
  <c r="J139" i="19"/>
  <c r="J193" i="19"/>
  <c r="J109" i="19"/>
  <c r="J152" i="19"/>
  <c r="J194" i="19"/>
  <c r="J39" i="19"/>
  <c r="J155" i="19"/>
  <c r="J136" i="19"/>
  <c r="J53" i="19"/>
  <c r="J116" i="19"/>
  <c r="J98" i="19"/>
  <c r="J130" i="19"/>
  <c r="J95" i="19"/>
  <c r="J54" i="19"/>
  <c r="J33" i="19"/>
  <c r="J140" i="19"/>
  <c r="J101" i="19"/>
  <c r="J44" i="19"/>
  <c r="J106" i="19"/>
  <c r="J74" i="19"/>
  <c r="J196" i="19"/>
  <c r="J113" i="19"/>
  <c r="J166" i="19"/>
  <c r="J125" i="19"/>
  <c r="J170" i="19"/>
  <c r="J135" i="19"/>
  <c r="J171" i="19"/>
  <c r="J32" i="19"/>
  <c r="J43" i="19"/>
  <c r="J71" i="19"/>
  <c r="J160" i="19"/>
  <c r="J150" i="19"/>
  <c r="J68" i="19"/>
  <c r="J100" i="19"/>
  <c r="J129" i="19"/>
  <c r="J233" i="19"/>
  <c r="J164" i="19"/>
  <c r="J114" i="19"/>
  <c r="J145" i="19"/>
  <c r="J50" i="19"/>
  <c r="J178" i="19"/>
  <c r="J200" i="19"/>
  <c r="J57" i="19"/>
  <c r="J179" i="19"/>
  <c r="J236" i="19"/>
  <c r="J66" i="19"/>
  <c r="J154" i="19"/>
  <c r="J227" i="19"/>
  <c r="J183" i="19"/>
  <c r="J161" i="19"/>
  <c r="J239" i="19"/>
  <c r="J163" i="19"/>
  <c r="J176" i="19"/>
  <c r="J275" i="19"/>
  <c r="J87" i="19"/>
  <c r="J49" i="19"/>
  <c r="J211" i="19"/>
  <c r="J144" i="19"/>
  <c r="J91" i="19"/>
  <c r="J261" i="19"/>
  <c r="J297" i="19"/>
  <c r="J65" i="19"/>
  <c r="J175" i="19"/>
  <c r="J204" i="19"/>
  <c r="J168" i="19"/>
  <c r="J79" i="19"/>
  <c r="J131" i="19"/>
  <c r="J47" i="19"/>
  <c r="J147" i="19"/>
  <c r="J64" i="19"/>
  <c r="J185" i="19"/>
  <c r="J149" i="19"/>
  <c r="J219" i="19"/>
  <c r="J258" i="19"/>
  <c r="J55" i="19"/>
  <c r="J195" i="19"/>
  <c r="J201" i="19"/>
  <c r="J197" i="19"/>
  <c r="J184" i="19"/>
  <c r="J278" i="19"/>
  <c r="J252" i="19"/>
  <c r="J293" i="19"/>
  <c r="J224" i="19"/>
  <c r="J226" i="19"/>
  <c r="J188" i="19"/>
  <c r="J146" i="19"/>
  <c r="J177" i="19"/>
  <c r="J205" i="19"/>
  <c r="J80" i="19"/>
  <c r="J85" i="19"/>
  <c r="J217" i="19"/>
  <c r="J169" i="19"/>
  <c r="J248" i="19"/>
  <c r="J262" i="19"/>
  <c r="J234" i="19"/>
  <c r="J232" i="19"/>
  <c r="J111" i="19"/>
  <c r="J207" i="19"/>
  <c r="J220" i="19"/>
  <c r="J222" i="19"/>
  <c r="J277" i="19"/>
  <c r="J209" i="19"/>
  <c r="J134" i="19"/>
  <c r="J231" i="19"/>
  <c r="J172" i="19"/>
  <c r="J173" i="19"/>
  <c r="J210" i="19"/>
  <c r="J223" i="19"/>
  <c r="J103" i="19"/>
  <c r="J298" i="19"/>
  <c r="J167" i="19"/>
  <c r="J283" i="19"/>
  <c r="J284" i="19"/>
  <c r="J253" i="19"/>
  <c r="J268" i="19"/>
  <c r="J218" i="19"/>
  <c r="J203" i="19"/>
  <c r="J241" i="19"/>
  <c r="J212" i="19"/>
  <c r="J247" i="19"/>
  <c r="J243" i="19"/>
  <c r="J128" i="19"/>
  <c r="J237" i="19"/>
  <c r="J118" i="19"/>
  <c r="J96" i="19"/>
  <c r="J148" i="19"/>
  <c r="J124" i="19"/>
  <c r="J230" i="19"/>
  <c r="J221" i="19"/>
  <c r="J216" i="19"/>
  <c r="J159" i="19"/>
  <c r="J299" i="19"/>
  <c r="J250" i="19"/>
  <c r="J270" i="19"/>
  <c r="J271" i="19"/>
  <c r="J272" i="19"/>
  <c r="J180" i="19"/>
  <c r="J254" i="19"/>
  <c r="J229" i="19"/>
  <c r="J213" i="19"/>
  <c r="J107" i="19"/>
  <c r="J187" i="19"/>
  <c r="J256" i="19"/>
  <c r="J300" i="19"/>
  <c r="J264" i="19"/>
  <c r="J251" i="19"/>
  <c r="J182" i="19"/>
  <c r="J225" i="19"/>
  <c r="J273" i="19"/>
  <c r="J282" i="19"/>
  <c r="J240" i="19"/>
  <c r="J242" i="19"/>
  <c r="J214" i="19"/>
  <c r="J301" i="19"/>
  <c r="J192" i="19"/>
  <c r="J162" i="19"/>
  <c r="J246" i="19"/>
  <c r="J288" i="19"/>
  <c r="J302" i="19"/>
  <c r="J290" i="19"/>
  <c r="J269" i="19"/>
  <c r="J215" i="19"/>
  <c r="J245" i="19"/>
  <c r="J249" i="19"/>
  <c r="J295" i="19"/>
  <c r="J198" i="19"/>
  <c r="J206" i="19"/>
  <c r="J181" i="19"/>
  <c r="J303" i="19"/>
  <c r="J285" i="19"/>
  <c r="J304" i="19"/>
  <c r="J305" i="19"/>
  <c r="J306" i="19"/>
  <c r="J265" i="19"/>
  <c r="J276" i="19"/>
  <c r="J289" i="19"/>
  <c r="J307" i="19"/>
  <c r="J274" i="19"/>
  <c r="J308" i="19"/>
  <c r="J266" i="19"/>
  <c r="J190" i="19"/>
  <c r="J309" i="19"/>
  <c r="J310" i="19"/>
  <c r="J235" i="19"/>
  <c r="J238" i="19"/>
  <c r="J259" i="19"/>
  <c r="J291" i="19"/>
  <c r="J311" i="19"/>
  <c r="J186" i="19"/>
  <c r="J263" i="19"/>
  <c r="J312" i="19"/>
  <c r="J260" i="19"/>
  <c r="J313" i="19"/>
  <c r="J208" i="19"/>
  <c r="J294" i="19"/>
  <c r="J314" i="19"/>
  <c r="J315" i="19"/>
  <c r="J316" i="19"/>
  <c r="J317" i="19"/>
  <c r="J244" i="19"/>
  <c r="J255" i="19"/>
  <c r="J296" i="19"/>
  <c r="J318" i="19"/>
  <c r="J267" i="19"/>
  <c r="J319" i="19"/>
  <c r="J228" i="19"/>
  <c r="J287" i="19"/>
  <c r="J320" i="19"/>
  <c r="J321" i="19"/>
  <c r="J322" i="19"/>
  <c r="J199" i="19"/>
  <c r="J323" i="19"/>
  <c r="J281" i="19"/>
  <c r="J324" i="19"/>
  <c r="J279" i="19"/>
  <c r="J325" i="19"/>
  <c r="J326" i="19"/>
  <c r="J257" i="19"/>
  <c r="J280" i="19"/>
  <c r="J327" i="19"/>
  <c r="J286" i="19"/>
  <c r="J328" i="19"/>
  <c r="J329" i="19"/>
  <c r="J292" i="19"/>
  <c r="J330" i="19"/>
  <c r="J331" i="19"/>
  <c r="J332" i="19"/>
  <c r="J333" i="19"/>
  <c r="J334" i="19"/>
  <c r="J335" i="19"/>
  <c r="J336" i="19"/>
  <c r="J340" i="19"/>
  <c r="J337" i="19"/>
  <c r="J338" i="19"/>
  <c r="J339" i="19"/>
  <c r="J341" i="19"/>
  <c r="J342" i="19"/>
  <c r="J343" i="19"/>
</calcChain>
</file>

<file path=xl/sharedStrings.xml><?xml version="1.0" encoding="utf-8"?>
<sst xmlns="http://schemas.openxmlformats.org/spreadsheetml/2006/main" count="426" uniqueCount="359">
  <si>
    <t>Zwieselberg</t>
  </si>
  <si>
    <t>Zweisimmen</t>
  </si>
  <si>
    <t>Zuzwil</t>
  </si>
  <si>
    <t>Zollikofen</t>
  </si>
  <si>
    <t>Zielebach</t>
  </si>
  <si>
    <t>Zäziwil</t>
  </si>
  <si>
    <t>Wyssachen</t>
  </si>
  <si>
    <t>Wynigen</t>
  </si>
  <si>
    <t>Wynau</t>
  </si>
  <si>
    <t>Worben</t>
  </si>
  <si>
    <t>Worb</t>
  </si>
  <si>
    <t>Wohlen</t>
  </si>
  <si>
    <t>Wimmis</t>
  </si>
  <si>
    <t>Willadingen</t>
  </si>
  <si>
    <t>Wileroltigen</t>
  </si>
  <si>
    <t>Wiler b. Utzenstorf</t>
  </si>
  <si>
    <t>Wilderswil</t>
  </si>
  <si>
    <t>Wiggiswil</t>
  </si>
  <si>
    <t>Wiedlisbach</t>
  </si>
  <si>
    <t>Wichtrach</t>
  </si>
  <si>
    <t>Wengi b. Büren</t>
  </si>
  <si>
    <t>Wattenwil</t>
  </si>
  <si>
    <t>Wangenried</t>
  </si>
  <si>
    <t>Wangen</t>
  </si>
  <si>
    <t>Walterswil</t>
  </si>
  <si>
    <t>Walperswil</t>
  </si>
  <si>
    <t>Walliswil-Wangen</t>
  </si>
  <si>
    <t>Walliswil-Bipp</t>
  </si>
  <si>
    <t>Walkringen</t>
  </si>
  <si>
    <t>Wald BE</t>
  </si>
  <si>
    <t>Wachseldorn</t>
  </si>
  <si>
    <t>Vinelz</t>
  </si>
  <si>
    <t>Villeret</t>
  </si>
  <si>
    <t>Vechigen</t>
  </si>
  <si>
    <t>Valbirse</t>
  </si>
  <si>
    <t>Utzenstorf</t>
  </si>
  <si>
    <t>Uttigen</t>
  </si>
  <si>
    <t>Urtenen-Schönbühl</t>
  </si>
  <si>
    <t>Ursenbach</t>
  </si>
  <si>
    <t>Unterseen</t>
  </si>
  <si>
    <t>Unterlangenegg</t>
  </si>
  <si>
    <t>Uetendorf</t>
  </si>
  <si>
    <t>Uebeschi</t>
  </si>
  <si>
    <t>Twann-Tüscherz</t>
  </si>
  <si>
    <t>Tschugg</t>
  </si>
  <si>
    <t>Trubschachen</t>
  </si>
  <si>
    <t>Trub</t>
  </si>
  <si>
    <t>Treiten</t>
  </si>
  <si>
    <t>Tramelan</t>
  </si>
  <si>
    <t>Trachselwald</t>
  </si>
  <si>
    <t>Toffen</t>
  </si>
  <si>
    <t>Thurnen</t>
  </si>
  <si>
    <t>Thunstetten</t>
  </si>
  <si>
    <t>Thun</t>
  </si>
  <si>
    <t>Thörigen</t>
  </si>
  <si>
    <t>Thierachern</t>
  </si>
  <si>
    <t>Teuffenthal</t>
  </si>
  <si>
    <t>Tavannes</t>
  </si>
  <si>
    <t>Täuffelen</t>
  </si>
  <si>
    <t>Sutz-Lattrigen</t>
  </si>
  <si>
    <t>Sumiswald</t>
  </si>
  <si>
    <t>Studen</t>
  </si>
  <si>
    <t>Stocken-Höfen</t>
  </si>
  <si>
    <t>Stettlen</t>
  </si>
  <si>
    <t>Steffisburg</t>
  </si>
  <si>
    <t>St. Stephan</t>
  </si>
  <si>
    <t>Spiez</t>
  </si>
  <si>
    <t>Sorvilier</t>
  </si>
  <si>
    <t>Sonvilier</t>
  </si>
  <si>
    <t>Sonceboz-Sombeval</t>
  </si>
  <si>
    <t>Siselen</t>
  </si>
  <si>
    <t>Sigriswil</t>
  </si>
  <si>
    <t>Signau</t>
  </si>
  <si>
    <t>Seftigen</t>
  </si>
  <si>
    <t>Seehof</t>
  </si>
  <si>
    <t>Seedorf</t>
  </si>
  <si>
    <t>Seeberg</t>
  </si>
  <si>
    <t>Schwarzhäusern</t>
  </si>
  <si>
    <t>Schwarzenburg</t>
  </si>
  <si>
    <t>Schwanden</t>
  </si>
  <si>
    <t>Schwadernau</t>
  </si>
  <si>
    <t>Schüpfen</t>
  </si>
  <si>
    <t>Scheuren</t>
  </si>
  <si>
    <t>Schelten</t>
  </si>
  <si>
    <t>Schattenhalb</t>
  </si>
  <si>
    <t>Schangnau</t>
  </si>
  <si>
    <t>Saxeten</t>
  </si>
  <si>
    <t>Saules</t>
  </si>
  <si>
    <t>Sauge</t>
  </si>
  <si>
    <t>Saint-Imier</t>
  </si>
  <si>
    <t>Saicourt</t>
  </si>
  <si>
    <t>Safnern</t>
  </si>
  <si>
    <t>Saanen</t>
  </si>
  <si>
    <t>Rütschelen</t>
  </si>
  <si>
    <t>Rüti b. Lyssach</t>
  </si>
  <si>
    <t>Rüti b. Büren</t>
  </si>
  <si>
    <t>Rüschegg</t>
  </si>
  <si>
    <t>Rumisberg</t>
  </si>
  <si>
    <t>Rumendingen</t>
  </si>
  <si>
    <t>Rüegsau</t>
  </si>
  <si>
    <t>Rüeggisberg</t>
  </si>
  <si>
    <t>Rüdtligen-Alchenflüh</t>
  </si>
  <si>
    <t>Rüderswil</t>
  </si>
  <si>
    <t>Rubigen</t>
  </si>
  <si>
    <t>Röthenbach i. E.</t>
  </si>
  <si>
    <t>Romont</t>
  </si>
  <si>
    <t>Rohrbachgraben</t>
  </si>
  <si>
    <t>Rohrbach</t>
  </si>
  <si>
    <t>Roggwil</t>
  </si>
  <si>
    <t>Roches</t>
  </si>
  <si>
    <t>Ringgenberg</t>
  </si>
  <si>
    <t xml:space="preserve">Riggisberg </t>
  </si>
  <si>
    <t>Reutigen</t>
  </si>
  <si>
    <t>Renan</t>
  </si>
  <si>
    <t>Reisiswil</t>
  </si>
  <si>
    <t>Reichenbach</t>
  </si>
  <si>
    <t>Reconvilier</t>
  </si>
  <si>
    <t>Rebévelier</t>
  </si>
  <si>
    <t>Rapperswil</t>
  </si>
  <si>
    <t>Radelfingen</t>
  </si>
  <si>
    <t>Port</t>
  </si>
  <si>
    <t>Pohlern</t>
  </si>
  <si>
    <t>Plateau de Diesse</t>
  </si>
  <si>
    <t>Pieterlen</t>
  </si>
  <si>
    <t>Petit-Val</t>
  </si>
  <si>
    <t>Péry-La Heutte</t>
  </si>
  <si>
    <t>Perrefitte</t>
  </si>
  <si>
    <t>Ostermundigen</t>
  </si>
  <si>
    <t>Orvin</t>
  </si>
  <si>
    <t>Orpund</t>
  </si>
  <si>
    <t>Oppligen</t>
  </si>
  <si>
    <t>Oeschenbach</t>
  </si>
  <si>
    <t>Ochlenberg</t>
  </si>
  <si>
    <t>Oberwil i. S.</t>
  </si>
  <si>
    <t>Oberwil b. Büren</t>
  </si>
  <si>
    <t>Oberthal</t>
  </si>
  <si>
    <t>Oberried</t>
  </si>
  <si>
    <t>Oberlangenegg</t>
  </si>
  <si>
    <t>Oberhünigen</t>
  </si>
  <si>
    <t>Oberhofen</t>
  </si>
  <si>
    <t>Oberdiessbach</t>
  </si>
  <si>
    <t>Oberburg</t>
  </si>
  <si>
    <t>Oberbipp</t>
  </si>
  <si>
    <t>Oberbalm</t>
  </si>
  <si>
    <t>Nods</t>
  </si>
  <si>
    <t>Niederried b. I.</t>
  </si>
  <si>
    <t>Niederönz</t>
  </si>
  <si>
    <t>Niedermuhlern</t>
  </si>
  <si>
    <t>Niederhünigen</t>
  </si>
  <si>
    <t>Niederbipp</t>
  </si>
  <si>
    <t>Nidau</t>
  </si>
  <si>
    <t>Neuenegg</t>
  </si>
  <si>
    <t>Muri</t>
  </si>
  <si>
    <t>Müntschemier</t>
  </si>
  <si>
    <t>Münsingen</t>
  </si>
  <si>
    <t>Münchenwiler</t>
  </si>
  <si>
    <t>Münchenbuchsee</t>
  </si>
  <si>
    <t>Mühleberg</t>
  </si>
  <si>
    <t>Mörigen</t>
  </si>
  <si>
    <t>Moosseedorf</t>
  </si>
  <si>
    <t>Mont-Tramelan</t>
  </si>
  <si>
    <t>Mirchel</t>
  </si>
  <si>
    <t>Merzligen</t>
  </si>
  <si>
    <t>Melchnau</t>
  </si>
  <si>
    <t>Meiringen</t>
  </si>
  <si>
    <t>Meinisberg</t>
  </si>
  <si>
    <t>Meikirch</t>
  </si>
  <si>
    <t>Meienried</t>
  </si>
  <si>
    <t>Mattstetten</t>
  </si>
  <si>
    <t>Matten bei Interlaken</t>
  </si>
  <si>
    <t>Madiswil</t>
  </si>
  <si>
    <t>Lyssach</t>
  </si>
  <si>
    <t>Lyss</t>
  </si>
  <si>
    <t>Lützelflüh</t>
  </si>
  <si>
    <t>Lütschental</t>
  </si>
  <si>
    <t>Lüscherz</t>
  </si>
  <si>
    <t>Loveresse</t>
  </si>
  <si>
    <t>Lotzwil</t>
  </si>
  <si>
    <t>Linden</t>
  </si>
  <si>
    <t>Ligerz</t>
  </si>
  <si>
    <t>Leuzigen</t>
  </si>
  <si>
    <t>Lenk</t>
  </si>
  <si>
    <t>Lengnau</t>
  </si>
  <si>
    <t>Leissigen</t>
  </si>
  <si>
    <t>Lauterbrunnen</t>
  </si>
  <si>
    <t>Lauperswil</t>
  </si>
  <si>
    <t>Laupen</t>
  </si>
  <si>
    <t>Lauenen</t>
  </si>
  <si>
    <t>Langnau</t>
  </si>
  <si>
    <t>Langenthal</t>
  </si>
  <si>
    <t>Landiswil</t>
  </si>
  <si>
    <t>La Neuveville</t>
  </si>
  <si>
    <t>La Ferrière</t>
  </si>
  <si>
    <t>Kriechenwil</t>
  </si>
  <si>
    <t>Krauchthal</t>
  </si>
  <si>
    <t>Krattigen</t>
  </si>
  <si>
    <t>Koppigen</t>
  </si>
  <si>
    <t>Konolfingen</t>
  </si>
  <si>
    <t>Köniz</t>
  </si>
  <si>
    <t>Kirchlindach</t>
  </si>
  <si>
    <t>Kirchdorf</t>
  </si>
  <si>
    <t>Kirchberg</t>
  </si>
  <si>
    <t>Kiesen</t>
  </si>
  <si>
    <t>Kernenried</t>
  </si>
  <si>
    <t>Kehrsatz</t>
  </si>
  <si>
    <t>Kaufdorf</t>
  </si>
  <si>
    <t>Kappelen</t>
  </si>
  <si>
    <t>Kandersteg</t>
  </si>
  <si>
    <t>Kandergrund</t>
  </si>
  <si>
    <t>Kallnach</t>
  </si>
  <si>
    <t>Jens</t>
  </si>
  <si>
    <t>Jegenstorf</t>
  </si>
  <si>
    <t>Jaberg</t>
  </si>
  <si>
    <t>Ittigen</t>
  </si>
  <si>
    <t>Iseltwald</t>
  </si>
  <si>
    <t>Ipsach</t>
  </si>
  <si>
    <t>Interlaken</t>
  </si>
  <si>
    <t>Ins</t>
  </si>
  <si>
    <t>Innertkirchen</t>
  </si>
  <si>
    <t>Inkwil</t>
  </si>
  <si>
    <t>Iffwil</t>
  </si>
  <si>
    <t>Huttwil</t>
  </si>
  <si>
    <t>Horrenbach-Buchen</t>
  </si>
  <si>
    <t>Homberg</t>
  </si>
  <si>
    <t>Hofstetten</t>
  </si>
  <si>
    <t>Höchstetten</t>
  </si>
  <si>
    <t>Hindelbank</t>
  </si>
  <si>
    <t>Hilterfingen</t>
  </si>
  <si>
    <t>Herzogenbuchsee</t>
  </si>
  <si>
    <t>Hermrigen</t>
  </si>
  <si>
    <t>Herbligen</t>
  </si>
  <si>
    <t>Hellsau</t>
  </si>
  <si>
    <t>Heimiswil</t>
  </si>
  <si>
    <t>Heimenhausen</t>
  </si>
  <si>
    <t>Heimberg</t>
  </si>
  <si>
    <t>Heiligenschwendi</t>
  </si>
  <si>
    <t>Häutligen</t>
  </si>
  <si>
    <t>Hasliberg</t>
  </si>
  <si>
    <t>Hasle</t>
  </si>
  <si>
    <t>Hagneck</t>
  </si>
  <si>
    <t>Habkern</t>
  </si>
  <si>
    <t>Guttannen</t>
  </si>
  <si>
    <t>Gurzelen</t>
  </si>
  <si>
    <t>Gurbrü</t>
  </si>
  <si>
    <t>Gündlischwand</t>
  </si>
  <si>
    <t>Guggisberg</t>
  </si>
  <si>
    <t>Gsteigwiler</t>
  </si>
  <si>
    <t>Gsteig</t>
  </si>
  <si>
    <t>Grosshöchstetten</t>
  </si>
  <si>
    <t>Grossaffoltern</t>
  </si>
  <si>
    <t>Grindelwald</t>
  </si>
  <si>
    <t>Grandval</t>
  </si>
  <si>
    <t>Graben</t>
  </si>
  <si>
    <t>Gondiswil</t>
  </si>
  <si>
    <t>Gerzensee</t>
  </si>
  <si>
    <t>Gampelen</t>
  </si>
  <si>
    <t>Gals</t>
  </si>
  <si>
    <t>Frutigen</t>
  </si>
  <si>
    <t>Freimettigen</t>
  </si>
  <si>
    <t>Frauenkappelen</t>
  </si>
  <si>
    <t>Fraubrunnen</t>
  </si>
  <si>
    <t>Forst-Längenbühl</t>
  </si>
  <si>
    <t>Finsterhennen</t>
  </si>
  <si>
    <t>Ferenbalm</t>
  </si>
  <si>
    <t>Farnern</t>
  </si>
  <si>
    <t>Fahrni</t>
  </si>
  <si>
    <t>Evilard</t>
  </si>
  <si>
    <t>Eschert</t>
  </si>
  <si>
    <t>Ersigen</t>
  </si>
  <si>
    <t>Erlenbach</t>
  </si>
  <si>
    <t>Erlach</t>
  </si>
  <si>
    <t>Eriz</t>
  </si>
  <si>
    <t>Eriswil</t>
  </si>
  <si>
    <t>Epsach</t>
  </si>
  <si>
    <t>Eggiwil</t>
  </si>
  <si>
    <t>Dürrenroth</t>
  </si>
  <si>
    <t>Dotzigen</t>
  </si>
  <si>
    <t>Diessbach</t>
  </si>
  <si>
    <t>Diemtigen</t>
  </si>
  <si>
    <t>Diemerswil</t>
  </si>
  <si>
    <t>Deisswil b. M.</t>
  </si>
  <si>
    <t>Därstetten</t>
  </si>
  <si>
    <t>Därligen</t>
  </si>
  <si>
    <t>Crémines</t>
  </si>
  <si>
    <t>Courtelary</t>
  </si>
  <si>
    <t>Court</t>
  </si>
  <si>
    <t>Cortébert</t>
  </si>
  <si>
    <t>Cormoret</t>
  </si>
  <si>
    <t>Corgémont</t>
  </si>
  <si>
    <t>Corcelles</t>
  </si>
  <si>
    <t>Champoz</t>
  </si>
  <si>
    <t>Busswil B. M.</t>
  </si>
  <si>
    <t>Burgistein</t>
  </si>
  <si>
    <t>Burgdorf</t>
  </si>
  <si>
    <t>Büren an der Aare</t>
  </si>
  <si>
    <t>Bühl</t>
  </si>
  <si>
    <t>Büetigen</t>
  </si>
  <si>
    <t>Buchholterberg</t>
  </si>
  <si>
    <t>Brüttelen</t>
  </si>
  <si>
    <t>Brügg</t>
  </si>
  <si>
    <t>Brienzwiler</t>
  </si>
  <si>
    <t>Brienz</t>
  </si>
  <si>
    <t>Brenzikofen</t>
  </si>
  <si>
    <t>Bremgarten</t>
  </si>
  <si>
    <t>Bowil</t>
  </si>
  <si>
    <t>Bönigen</t>
  </si>
  <si>
    <t>Boltigen</t>
  </si>
  <si>
    <t>Bolligen</t>
  </si>
  <si>
    <t>Blumenstein</t>
  </si>
  <si>
    <t>Bleienbach</t>
  </si>
  <si>
    <t>Biglen</t>
  </si>
  <si>
    <t>Biel/Bienne</t>
  </si>
  <si>
    <t>Bettenhausen</t>
  </si>
  <si>
    <t>Bern</t>
  </si>
  <si>
    <t>Berken</t>
  </si>
  <si>
    <t>Belprahon</t>
  </si>
  <si>
    <t>Belp</t>
  </si>
  <si>
    <t>Bellmund</t>
  </si>
  <si>
    <t>Beatenberg</t>
  </si>
  <si>
    <t>Bätterkinden</t>
  </si>
  <si>
    <t>Bäriswil</t>
  </si>
  <si>
    <t>Bargen</t>
  </si>
  <si>
    <t>Bannwil</t>
  </si>
  <si>
    <t>Auswil</t>
  </si>
  <si>
    <t>Attiswil</t>
  </si>
  <si>
    <t>Arni BE</t>
  </si>
  <si>
    <t>Arch</t>
  </si>
  <si>
    <t>Amsoldingen</t>
  </si>
  <si>
    <t>Allmendingen b. Bern</t>
  </si>
  <si>
    <t>Alchenstorf</t>
  </si>
  <si>
    <t>Affoltern</t>
  </si>
  <si>
    <t>Aeschi</t>
  </si>
  <si>
    <t>Aegerten</t>
  </si>
  <si>
    <t>Aefligen</t>
  </si>
  <si>
    <t>Adelboden</t>
  </si>
  <si>
    <t>Aarwangen</t>
  </si>
  <si>
    <t>Aarberg</t>
  </si>
  <si>
    <t>Gemeinde</t>
  </si>
  <si>
    <t>BFS</t>
  </si>
  <si>
    <t>unter 10</t>
  </si>
  <si>
    <t>Steuerjahr 2022</t>
  </si>
  <si>
    <t>Grundstücke</t>
  </si>
  <si>
    <t>Amtliche Werte</t>
  </si>
  <si>
    <t>Total Grundstücke</t>
  </si>
  <si>
    <t>Auswirkungen des Systemwechsels</t>
  </si>
  <si>
    <t>Anteil potenzieller ZLS
(am Total der Grundstücke)</t>
  </si>
  <si>
    <t>Anteil selbstgenutzter ZLS
(am Total der potenziellen ZLS gem. Spalte D)</t>
  </si>
  <si>
    <t>Total Amtliche Werte</t>
  </si>
  <si>
    <r>
      <t xml:space="preserve">Einnahmen mit ausgewähltem </t>
    </r>
    <r>
      <rPr>
        <b/>
        <sz val="11"/>
        <color theme="9"/>
        <rFont val="Arial"/>
        <family val="2"/>
      </rPr>
      <t>Liegenschaftssteuersatz</t>
    </r>
    <r>
      <rPr>
        <b/>
        <sz val="11"/>
        <color theme="1"/>
        <rFont val="Arial"/>
        <family val="2"/>
      </rPr>
      <t xml:space="preserve"> und</t>
    </r>
    <r>
      <rPr>
        <b/>
        <sz val="11"/>
        <color theme="9"/>
        <rFont val="Arial"/>
        <family val="2"/>
      </rPr>
      <t xml:space="preserve"> Anteil selbstgenutzter ZLS</t>
    </r>
    <r>
      <rPr>
        <b/>
        <sz val="9"/>
        <color theme="1"/>
        <rFont val="Arial"/>
        <family val="2"/>
      </rPr>
      <t xml:space="preserve"> (gem. Zelle J5)</t>
    </r>
  </si>
  <si>
    <t>Simulation zusätzliche Liegenschaftssteuer</t>
  </si>
  <si>
    <t>Liegenschaftssteuersatz</t>
  </si>
  <si>
    <t>Simulation der finanziellen Auswirkungen bei einer zusätzlichen Liegenschaftssteuer auf selbstgenutzten Zweitliegenschaften (ZLS)</t>
  </si>
  <si>
    <t>Minderertrag durch Systemwechsel bei selbstgenutzten ZLS (Spalte E)</t>
  </si>
  <si>
    <t>Amtliche Werte potenzieller ZLS (Spalte D)</t>
  </si>
  <si>
    <r>
      <t xml:space="preserve">Anteil selbstgenutzte ZLS </t>
    </r>
    <r>
      <rPr>
        <b/>
        <sz val="9"/>
        <rFont val="Arial"/>
        <family val="2"/>
      </rPr>
      <t>(am Total der potenziellen ZLS)</t>
    </r>
  </si>
  <si>
    <t>unter 10 selbs. ZLS</t>
  </si>
  <si>
    <t>unter 10 ZLS</t>
  </si>
  <si>
    <t>unter 2 Mio</t>
  </si>
  <si>
    <r>
      <t xml:space="preserve">Einnahmen mit ausgewähltem </t>
    </r>
    <r>
      <rPr>
        <b/>
        <sz val="11"/>
        <color theme="9"/>
        <rFont val="Arial"/>
        <family val="2"/>
      </rPr>
      <t>Liegenschaftssteuersatz</t>
    </r>
    <r>
      <rPr>
        <b/>
        <sz val="11"/>
        <color theme="1"/>
        <rFont val="Arial"/>
        <family val="2"/>
      </rPr>
      <t xml:space="preserve"> </t>
    </r>
    <r>
      <rPr>
        <b/>
        <sz val="9"/>
        <color theme="1"/>
        <rFont val="Arial"/>
        <family val="2"/>
      </rPr>
      <t xml:space="preserve">(Anteil selbstgenutzte ZLS gemäss Spalte 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</si>
</sst>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 #,##0.00_ ;_ * \-#,##0.00_ ;_ * &quot;-&quot;??_ ;_ @_ "/>
    <numFmt numFmtId="164" formatCode="_ * #,##0_ ;_ * \-#,##0_ ;_ * &quot;-&quot;??_ ;_ @_ "/>
  </numFmts>
  <fonts count="14" x14ac:knownFonts="1">
    <font>
      <sz val="11"/>
      <color theme="1"/>
      <name val="Arial"/>
      <family val="2"/>
    </font>
    <font>
      <sz val="11"/>
      <color theme="1"/>
      <name val="Arial"/>
      <family val="2"/>
    </font>
    <font>
      <b/>
      <sz val="11"/>
      <color theme="1"/>
      <name val="Arial"/>
      <family val="2"/>
    </font>
    <font>
      <b/>
      <sz val="15"/>
      <color theme="3"/>
      <name val="Arial"/>
      <family val="2"/>
    </font>
    <font>
      <b/>
      <sz val="11"/>
      <color theme="3"/>
      <name val="Arial"/>
      <family val="2"/>
    </font>
    <font>
      <b/>
      <sz val="11"/>
      <name val="Arial"/>
      <family val="2"/>
    </font>
    <font>
      <b/>
      <sz val="9"/>
      <color theme="1"/>
      <name val="Arial"/>
      <family val="2"/>
    </font>
    <font>
      <sz val="11"/>
      <color rgb="FF000000"/>
      <name val="Arial"/>
      <family val="2"/>
    </font>
    <font>
      <b/>
      <sz val="15"/>
      <name val="Arial"/>
      <family val="2"/>
    </font>
    <font>
      <b/>
      <sz val="14"/>
      <color theme="1"/>
      <name val="Arial"/>
      <family val="2"/>
    </font>
    <font>
      <b/>
      <sz val="11"/>
      <color theme="9"/>
      <name val="Arial"/>
      <family val="2"/>
    </font>
    <font>
      <sz val="12"/>
      <color rgb="FFFF0000"/>
      <name val="Arial"/>
      <family val="2"/>
    </font>
    <font>
      <b/>
      <sz val="9"/>
      <name val="Arial"/>
      <family val="2"/>
    </font>
    <font>
      <sz val="9"/>
      <color theme="1"/>
      <name val="Arial"/>
      <family val="2"/>
    </font>
  </fonts>
  <fills count="4">
    <fill>
      <patternFill patternType="none"/>
    </fill>
    <fill>
      <patternFill patternType="gray125"/>
    </fill>
    <fill>
      <patternFill patternType="solid">
        <fgColor theme="0"/>
        <bgColor theme="4" tint="0.79998168889431442"/>
      </patternFill>
    </fill>
    <fill>
      <patternFill patternType="solid">
        <fgColor theme="3" tint="0.79998168889431442"/>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top/>
      <bottom style="thick">
        <color theme="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top/>
      <bottom/>
      <diagonal/>
    </border>
    <border>
      <left/>
      <right style="medium">
        <color indexed="64"/>
      </right>
      <top/>
      <bottom/>
      <diagonal/>
    </border>
    <border>
      <left/>
      <right/>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s>
  <cellStyleXfs count="5">
    <xf numFmtId="0" fontId="0" fillId="0" borderId="0"/>
    <xf numFmtId="9" fontId="1" fillId="0" borderId="0" applyFont="0" applyFill="0" applyBorder="0" applyAlignment="0" applyProtection="0"/>
    <xf numFmtId="0" fontId="3" fillId="0" borderId="5" applyNumberFormat="0" applyFill="0" applyAlignment="0" applyProtection="0"/>
    <xf numFmtId="0" fontId="4" fillId="0" borderId="0" applyNumberFormat="0" applyFill="0" applyBorder="0" applyAlignment="0" applyProtection="0"/>
    <xf numFmtId="43" fontId="1" fillId="0" borderId="0" applyFont="0" applyFill="0" applyBorder="0" applyAlignment="0" applyProtection="0"/>
  </cellStyleXfs>
  <cellXfs count="50">
    <xf numFmtId="0" fontId="0" fillId="0" borderId="0" xfId="0"/>
    <xf numFmtId="9" fontId="0" fillId="0" borderId="1" xfId="1" applyFont="1" applyBorder="1" applyAlignment="1">
      <alignment horizontal="right"/>
    </xf>
    <xf numFmtId="9" fontId="0" fillId="0" borderId="1" xfId="1" applyFont="1" applyFill="1" applyBorder="1" applyAlignment="1">
      <alignment horizontal="right"/>
    </xf>
    <xf numFmtId="9" fontId="0" fillId="0" borderId="0" xfId="1" applyFont="1"/>
    <xf numFmtId="0" fontId="0" fillId="0" borderId="8" xfId="0" applyBorder="1"/>
    <xf numFmtId="0" fontId="0" fillId="0" borderId="6" xfId="0" applyBorder="1"/>
    <xf numFmtId="164" fontId="0" fillId="0" borderId="14" xfId="0" applyNumberFormat="1" applyBorder="1"/>
    <xf numFmtId="164" fontId="0" fillId="0" borderId="16" xfId="0" applyNumberFormat="1" applyBorder="1"/>
    <xf numFmtId="164" fontId="0" fillId="0" borderId="3" xfId="0" applyNumberFormat="1" applyBorder="1"/>
    <xf numFmtId="0" fontId="2" fillId="2" borderId="7" xfId="0" applyFont="1" applyFill="1" applyBorder="1" applyAlignment="1">
      <alignment wrapText="1"/>
    </xf>
    <xf numFmtId="3" fontId="7" fillId="0" borderId="0" xfId="0" applyNumberFormat="1" applyFont="1"/>
    <xf numFmtId="164" fontId="0" fillId="0" borderId="15" xfId="0" applyNumberFormat="1" applyBorder="1" applyAlignment="1">
      <alignment horizontal="right"/>
    </xf>
    <xf numFmtId="0" fontId="0" fillId="0" borderId="2" xfId="0" applyBorder="1" applyAlignment="1">
      <alignment horizontal="left"/>
    </xf>
    <xf numFmtId="0" fontId="5" fillId="0" borderId="0" xfId="3" applyFont="1" applyAlignment="1">
      <alignment horizontal="left"/>
    </xf>
    <xf numFmtId="0" fontId="0" fillId="0" borderId="0" xfId="0" applyAlignment="1">
      <alignment horizontal="left"/>
    </xf>
    <xf numFmtId="0" fontId="2" fillId="2" borderId="3" xfId="0" applyFont="1" applyFill="1" applyBorder="1" applyAlignment="1">
      <alignment horizontal="left" wrapText="1"/>
    </xf>
    <xf numFmtId="0" fontId="0" fillId="0" borderId="4" xfId="0" applyBorder="1" applyAlignment="1">
      <alignment horizontal="left"/>
    </xf>
    <xf numFmtId="0" fontId="0" fillId="0" borderId="20" xfId="0" applyBorder="1"/>
    <xf numFmtId="0" fontId="0" fillId="0" borderId="21" xfId="0" applyBorder="1"/>
    <xf numFmtId="9" fontId="0" fillId="0" borderId="0" xfId="1" applyFont="1" applyBorder="1"/>
    <xf numFmtId="164" fontId="0" fillId="0" borderId="12" xfId="4" applyNumberFormat="1" applyFont="1" applyFill="1" applyBorder="1"/>
    <xf numFmtId="164" fontId="0" fillId="0" borderId="13" xfId="0" applyNumberFormat="1" applyBorder="1"/>
    <xf numFmtId="164" fontId="0" fillId="0" borderId="15" xfId="0" applyNumberFormat="1" applyBorder="1"/>
    <xf numFmtId="164" fontId="0" fillId="0" borderId="19" xfId="4" applyNumberFormat="1" applyFont="1" applyFill="1" applyBorder="1"/>
    <xf numFmtId="164" fontId="0" fillId="0" borderId="17" xfId="0" applyNumberFormat="1" applyBorder="1"/>
    <xf numFmtId="0" fontId="2" fillId="0" borderId="12" xfId="0" applyFont="1" applyBorder="1" applyAlignment="1">
      <alignment vertical="center" wrapText="1"/>
    </xf>
    <xf numFmtId="0" fontId="2" fillId="0" borderId="13" xfId="0" applyFont="1" applyBorder="1" applyAlignment="1">
      <alignment vertical="center" wrapText="1"/>
    </xf>
    <xf numFmtId="0" fontId="2" fillId="0" borderId="18" xfId="0" applyFont="1" applyBorder="1" applyAlignment="1">
      <alignment vertical="center" wrapText="1"/>
    </xf>
    <xf numFmtId="9" fontId="0" fillId="0" borderId="23" xfId="1" applyFont="1" applyBorder="1"/>
    <xf numFmtId="9" fontId="0" fillId="0" borderId="23" xfId="1" applyFont="1" applyFill="1" applyBorder="1"/>
    <xf numFmtId="0" fontId="2" fillId="0" borderId="3" xfId="0" applyFont="1" applyBorder="1" applyAlignment="1">
      <alignment vertical="center" wrapText="1"/>
    </xf>
    <xf numFmtId="164" fontId="0" fillId="0" borderId="12" xfId="0" applyNumberFormat="1" applyBorder="1"/>
    <xf numFmtId="164" fontId="0" fillId="0" borderId="13" xfId="0" applyNumberFormat="1" applyBorder="1" applyAlignment="1">
      <alignment horizontal="right"/>
    </xf>
    <xf numFmtId="0" fontId="5" fillId="3" borderId="14" xfId="0" applyFont="1" applyFill="1" applyBorder="1" applyAlignment="1">
      <alignment horizontal="right" wrapText="1"/>
    </xf>
    <xf numFmtId="10" fontId="10" fillId="3" borderId="15" xfId="0" applyNumberFormat="1" applyFont="1" applyFill="1" applyBorder="1"/>
    <xf numFmtId="9" fontId="10" fillId="3" borderId="15" xfId="1" applyFont="1" applyFill="1" applyBorder="1" applyAlignment="1">
      <alignment vertical="center"/>
    </xf>
    <xf numFmtId="0" fontId="11" fillId="0" borderId="0" xfId="0" applyFont="1"/>
    <xf numFmtId="0" fontId="8" fillId="0" borderId="0" xfId="2" applyFont="1" applyBorder="1" applyAlignment="1">
      <alignment horizontal="left"/>
    </xf>
    <xf numFmtId="9" fontId="0" fillId="0" borderId="22" xfId="1" applyFont="1" applyBorder="1"/>
    <xf numFmtId="9" fontId="13" fillId="0" borderId="23" xfId="1" applyFont="1" applyBorder="1" applyAlignment="1">
      <alignment horizontal="right"/>
    </xf>
    <xf numFmtId="164" fontId="13" fillId="0" borderId="1" xfId="0" applyNumberFormat="1" applyFont="1" applyBorder="1" applyAlignment="1">
      <alignment horizontal="right"/>
    </xf>
    <xf numFmtId="164" fontId="0" fillId="0" borderId="14" xfId="0" applyNumberFormat="1" applyBorder="1" applyAlignment="1">
      <alignment horizontal="right"/>
    </xf>
    <xf numFmtId="164" fontId="0" fillId="0" borderId="16" xfId="0" applyNumberFormat="1" applyBorder="1" applyAlignment="1">
      <alignment horizontal="right"/>
    </xf>
    <xf numFmtId="0" fontId="9" fillId="0" borderId="26" xfId="0" applyFont="1" applyBorder="1" applyAlignment="1">
      <alignment horizontal="center" wrapText="1"/>
    </xf>
    <xf numFmtId="0" fontId="9" fillId="0" borderId="27" xfId="0" applyFont="1" applyBorder="1" applyAlignment="1">
      <alignment horizontal="center" wrapText="1"/>
    </xf>
    <xf numFmtId="0" fontId="9" fillId="0" borderId="9" xfId="0" applyFont="1" applyBorder="1" applyAlignment="1">
      <alignment horizontal="center"/>
    </xf>
    <xf numFmtId="0" fontId="9" fillId="0" borderId="11" xfId="0" applyFont="1" applyBorder="1" applyAlignment="1">
      <alignment horizontal="center"/>
    </xf>
    <xf numFmtId="0" fontId="9" fillId="0" borderId="10" xfId="0" applyFont="1" applyBorder="1" applyAlignment="1">
      <alignment horizontal="center"/>
    </xf>
    <xf numFmtId="0" fontId="9" fillId="0" borderId="24" xfId="0" applyFont="1" applyBorder="1" applyAlignment="1">
      <alignment horizontal="center" vertical="center" wrapText="1"/>
    </xf>
    <xf numFmtId="0" fontId="9" fillId="0" borderId="25" xfId="0" applyFont="1" applyBorder="1" applyAlignment="1">
      <alignment horizontal="center" vertical="center" wrapText="1"/>
    </xf>
  </cellXfs>
  <cellStyles count="5">
    <cellStyle name="Komma" xfId="4" builtinId="3"/>
    <cellStyle name="Prozent" xfId="1" builtinId="5"/>
    <cellStyle name="Standard" xfId="0" builtinId="0"/>
    <cellStyle name="Überschrift 1" xfId="2" builtinId="16"/>
    <cellStyle name="Überschrift 4" xfId="3" builtinId="19"/>
  </cellStyles>
  <dxfs count="16">
    <dxf>
      <fill>
        <patternFill>
          <bgColor theme="3" tint="0.79998168889431442"/>
        </patternFill>
      </fill>
    </dxf>
    <dxf>
      <fill>
        <patternFill>
          <bgColor theme="3" tint="0.59996337778862885"/>
        </patternFill>
      </fill>
    </dxf>
    <dxf>
      <numFmt numFmtId="164" formatCode="_ * #,##0_ ;_ * \-#,##0_ ;_ * &quot;-&quot;??_ ;_ @_ "/>
      <fill>
        <patternFill patternType="none">
          <fgColor indexed="64"/>
          <bgColor auto="1"/>
        </patternFill>
      </fill>
      <border diagonalUp="0" diagonalDown="0">
        <left style="thin">
          <color indexed="64"/>
        </left>
        <right style="medium">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numFmt numFmtId="164" formatCode="_ * #,##0_ ;_ * \-#,##0_ ;_ * &quot;-&quot;??_ ;_ @_ "/>
      <fill>
        <patternFill patternType="none">
          <fgColor indexed="64"/>
          <bgColor auto="1"/>
        </patternFill>
      </fill>
      <border diagonalUp="0" diagonalDown="0">
        <left style="medium">
          <color indexed="64"/>
        </left>
        <right style="thin">
          <color indexed="64"/>
        </right>
        <top style="thin">
          <color indexed="64"/>
        </top>
        <bottom style="thin">
          <color indexed="64"/>
        </bottom>
      </border>
    </dxf>
    <dxf>
      <numFmt numFmtId="164" formatCode="_ * #,##0_ ;_ * \-#,##0_ ;_ * &quot;-&quot;??_ ;_ @_ "/>
      <border diagonalUp="0" diagonalDown="0">
        <left/>
        <right style="thin">
          <color indexed="64"/>
        </right>
        <top/>
        <bottom style="thin">
          <color indexed="64"/>
        </bottom>
        <vertical/>
        <horizontal/>
      </border>
    </dxf>
    <dxf>
      <numFmt numFmtId="164" formatCode="_ * #,##0_ ;_ * \-#,##0_ ;_ * &quot;-&quot;??_ ;_ @_ "/>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164" formatCode="_ * #,##0_ ;_ * \-#,##0_ ;_ * &quot;-&quot;??_ ;_ @_ "/>
      <border diagonalUp="0" diagonalDown="0" outline="0">
        <left style="medium">
          <color indexed="64"/>
        </left>
        <right style="thin">
          <color indexed="64"/>
        </right>
        <top style="thin">
          <color indexed="64"/>
        </top>
        <bottom style="thin">
          <color indexed="64"/>
        </bottom>
      </border>
    </dxf>
    <dxf>
      <numFmt numFmtId="164" formatCode="_ * #,##0_ ;_ * \-#,##0_ ;_ * &quot;-&quot;??_ ;_ @_ "/>
      <alignment horizontal="right" vertical="bottom" textRotation="0" wrapText="0" indent="0" justifyLastLine="0" shrinkToFit="0" readingOrder="0"/>
      <border diagonalUp="0" diagonalDown="0">
        <left style="thin">
          <color indexed="64"/>
        </left>
        <right/>
        <top style="thin">
          <color indexed="64"/>
        </top>
        <bottom style="thin">
          <color indexed="64"/>
        </bottom>
        <vertical/>
        <horizontal/>
      </border>
    </dxf>
    <dxf>
      <numFmt numFmtId="164" formatCode="_ * #,##0_ ;_ * \-#,##0_ ;_ * &quot;-&quot;??_ ;_ @_ "/>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64" formatCode="_ * #,##0_ ;_ * \-#,##0_ ;_ * &quot;-&quot;??_ ;_ @_ "/>
      <border diagonalUp="0" diagonalDown="0" outline="0">
        <left style="medium">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vertical/>
        <horizontal/>
      </border>
    </dxf>
    <dxf>
      <alignment horizontal="left" vertical="bottom" textRotation="0" indent="0" justifyLastLine="0" shrinkToFit="0" readingOrder="0"/>
      <border diagonalUp="0" diagonalDown="0" outline="0">
        <left/>
        <right style="thin">
          <color indexed="64"/>
        </right>
        <top style="thin">
          <color indexed="64"/>
        </top>
        <bottom style="thin">
          <color indexed="64"/>
        </bottom>
      </border>
    </dxf>
    <dxf>
      <border outline="0">
        <top style="thin">
          <color rgb="FF000000"/>
        </top>
      </border>
    </dxf>
    <dxf>
      <border outline="0">
        <left style="thin">
          <color rgb="FF000000"/>
        </left>
        <right style="thin">
          <color rgb="FF000000"/>
        </right>
        <top style="thin">
          <color rgb="FF000000"/>
        </top>
        <bottom style="thin">
          <color rgb="FF000000"/>
        </bottom>
      </border>
    </dxf>
    <dxf>
      <border outline="0">
        <bottom style="thin">
          <color rgb="FF000000"/>
        </bottom>
      </border>
    </dxf>
    <dxf>
      <font>
        <b/>
        <i val="0"/>
        <strike val="0"/>
        <condense val="0"/>
        <extend val="0"/>
        <outline val="0"/>
        <shadow val="0"/>
        <u val="none"/>
        <vertAlign val="baseline"/>
        <sz val="11"/>
        <color theme="1"/>
        <name val="Arial"/>
        <family val="2"/>
        <scheme val="none"/>
      </font>
      <fill>
        <patternFill patternType="solid">
          <fgColor theme="4" tint="0.79998168889431442"/>
          <bgColor theme="4" tint="0.79998168889431442"/>
        </patternFill>
      </fill>
      <alignment horizontal="general"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187325</xdr:colOff>
      <xdr:row>23</xdr:row>
      <xdr:rowOff>103982</xdr:rowOff>
    </xdr:from>
    <xdr:to>
      <xdr:col>13</xdr:col>
      <xdr:colOff>593725</xdr:colOff>
      <xdr:row>97</xdr:row>
      <xdr:rowOff>30164</xdr:rowOff>
    </xdr:to>
    <xdr:sp macro="" textlink="">
      <xdr:nvSpPr>
        <xdr:cNvPr id="3" name="Textfeld 2">
          <a:extLst>
            <a:ext uri="{FF2B5EF4-FFF2-40B4-BE49-F238E27FC236}">
              <a16:creationId xmlns:a16="http://schemas.microsoft.com/office/drawing/2014/main" id="{780A1171-EBE0-401D-93C4-92994A40A666}"/>
            </a:ext>
          </a:extLst>
        </xdr:cNvPr>
        <xdr:cNvSpPr txBox="1"/>
      </xdr:nvSpPr>
      <xdr:spPr>
        <a:xfrm>
          <a:off x="187325" y="4310857"/>
          <a:ext cx="11344275" cy="1343580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400" b="1">
              <a:latin typeface="Arial" panose="020B0604020202020204" pitchFamily="34" charset="0"/>
              <a:cs typeface="Arial" panose="020B0604020202020204" pitchFamily="34" charset="0"/>
            </a:rPr>
            <a:t>1. Ziel der Auswertung</a:t>
          </a:r>
        </a:p>
        <a:p>
          <a:r>
            <a:rPr lang="de-CH" sz="1200" b="0">
              <a:latin typeface="Arial" panose="020B0604020202020204" pitchFamily="34" charset="0"/>
              <a:cs typeface="Arial" panose="020B0604020202020204" pitchFamily="34" charset="0"/>
            </a:rPr>
            <a:t>Die</a:t>
          </a:r>
          <a:r>
            <a:rPr lang="de-CH" sz="1200" b="0" baseline="0">
              <a:latin typeface="Arial" panose="020B0604020202020204" pitchFamily="34" charset="0"/>
              <a:cs typeface="Arial" panose="020B0604020202020204" pitchFamily="34" charset="0"/>
            </a:rPr>
            <a:t> Auswertung zeigt je Gemeinde an, um wie viel die Mindererträge infolge des Systemwechsels der Wohneigentumbesteuerung durch eine zusätzliche Liegenschaftssteuer bei selbstgenutzten Zweitliegenschaften kompensiert werden könnten. Dabei ist je Gemeinde eine Annahme zu treffen, wie hoch der Anteil der selbstgenutzten Zweitliegenschaften sein könnte. Die Steuerverwaltung hat auf Basis von Annahmen bereits eine Abschätzung vorgenommen, welche unter Spalte E ersichtlich ist.</a:t>
          </a:r>
        </a:p>
        <a:p>
          <a:endParaRPr lang="de-CH" sz="1200" b="0" baseline="0">
            <a:latin typeface="Arial" panose="020B0604020202020204" pitchFamily="34" charset="0"/>
            <a:cs typeface="Arial" panose="020B0604020202020204" pitchFamily="34" charset="0"/>
          </a:endParaRPr>
        </a:p>
        <a:p>
          <a:r>
            <a:rPr lang="de-CH" sz="1400" b="1" baseline="0">
              <a:latin typeface="Arial" panose="020B0604020202020204" pitchFamily="34" charset="0"/>
              <a:cs typeface="Arial" panose="020B0604020202020204" pitchFamily="34" charset="0"/>
            </a:rPr>
            <a:t>2. Datengrundlage</a:t>
          </a:r>
          <a:endParaRPr lang="de-CH" sz="1400" b="1">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200" b="0">
              <a:solidFill>
                <a:schemeClr val="dk1"/>
              </a:solidFill>
              <a:latin typeface="Arial" panose="020B0604020202020204" pitchFamily="34" charset="0"/>
              <a:ea typeface="+mn-ea"/>
              <a:cs typeface="Arial" panose="020B0604020202020204" pitchFamily="34" charset="0"/>
            </a:rPr>
            <a:t>Die hier zur Verfügung gestellten Berechnungen basieren auf Annahmen, da die effektive Nutzungssituation wie z.B. die Dauer der Selbstnutzung heute nicht aus der Steuererkläung ausgelesen werden kann. </a:t>
          </a:r>
        </a:p>
        <a:p>
          <a:endParaRPr lang="de-CH" sz="1200" b="1">
            <a:latin typeface="Arial" panose="020B0604020202020204" pitchFamily="34" charset="0"/>
            <a:cs typeface="Arial" panose="020B0604020202020204" pitchFamily="34" charset="0"/>
          </a:endParaRPr>
        </a:p>
        <a:p>
          <a:r>
            <a:rPr lang="de-CH" sz="1200" b="1">
              <a:latin typeface="Arial" panose="020B0604020202020204" pitchFamily="34" charset="0"/>
              <a:cs typeface="Arial" panose="020B0604020202020204" pitchFamily="34" charset="0"/>
            </a:rPr>
            <a:t>2.1 Grundstücke</a:t>
          </a:r>
        </a:p>
        <a:p>
          <a:r>
            <a:rPr lang="de-CH" sz="1200" b="1">
              <a:latin typeface="Arial" panose="020B0604020202020204" pitchFamily="34" charset="0"/>
              <a:cs typeface="Arial" panose="020B0604020202020204" pitchFamily="34" charset="0"/>
            </a:rPr>
            <a:t>Spalte C Total Grundstücke</a:t>
          </a:r>
        </a:p>
        <a:p>
          <a:r>
            <a:rPr lang="de-CH" sz="1200" baseline="0">
              <a:latin typeface="Arial" panose="020B0604020202020204" pitchFamily="34" charset="0"/>
              <a:cs typeface="Arial" panose="020B0604020202020204" pitchFamily="34" charset="0"/>
            </a:rPr>
            <a:t>Anzahl vorhandene Grundstücke in der Gemeinde mit einem Amtlichen Wert &gt;</a:t>
          </a:r>
          <a:r>
            <a:rPr lang="de-CH" sz="1100" baseline="0">
              <a:solidFill>
                <a:schemeClr val="dk1"/>
              </a:solidFill>
              <a:effectLst/>
              <a:latin typeface="+mn-lt"/>
              <a:ea typeface="+mn-ea"/>
              <a:cs typeface="+mn-cs"/>
            </a:rPr>
            <a:t>=</a:t>
          </a:r>
          <a:r>
            <a:rPr lang="de-CH" sz="1200" baseline="0">
              <a:latin typeface="Arial" panose="020B0604020202020204" pitchFamily="34" charset="0"/>
              <a:cs typeface="Arial" panose="020B0604020202020204" pitchFamily="34" charset="0"/>
            </a:rPr>
            <a:t> 40'000</a:t>
          </a:r>
        </a:p>
        <a:p>
          <a:endParaRPr lang="de-CH" sz="1200" baseline="0">
            <a:latin typeface="Arial" panose="020B0604020202020204" pitchFamily="34" charset="0"/>
            <a:cs typeface="Arial" panose="020B0604020202020204" pitchFamily="34" charset="0"/>
          </a:endParaRPr>
        </a:p>
        <a:p>
          <a:r>
            <a:rPr lang="de-CH" sz="1200" b="1">
              <a:latin typeface="Arial" panose="020B0604020202020204" pitchFamily="34" charset="0"/>
              <a:cs typeface="Arial" panose="020B0604020202020204" pitchFamily="34" charset="0"/>
            </a:rPr>
            <a:t>Spalte D Anteil potenzieller Zweitliegenschaften</a:t>
          </a:r>
          <a:br>
            <a:rPr lang="de-CH" sz="1200" b="1">
              <a:latin typeface="Arial" panose="020B0604020202020204" pitchFamily="34" charset="0"/>
              <a:cs typeface="Arial" panose="020B0604020202020204" pitchFamily="34" charset="0"/>
            </a:rPr>
          </a:br>
          <a:r>
            <a:rPr lang="de-CH" sz="1200">
              <a:latin typeface="Arial" panose="020B0604020202020204" pitchFamily="34" charset="0"/>
              <a:cs typeface="Arial" panose="020B0604020202020204" pitchFamily="34" charset="0"/>
            </a:rPr>
            <a:t>Es wurde ausgewertet, wie viele Grundstücke in einer Gemeinde von Personen sind, deren steuerlicher Wohnsitz in einer anderen Gemeinde liegt. Das heisst im Beispiel der Gemeinde</a:t>
          </a:r>
          <a:r>
            <a:rPr lang="de-CH" sz="1200" baseline="0">
              <a:latin typeface="Arial" panose="020B0604020202020204" pitchFamily="34" charset="0"/>
              <a:cs typeface="Arial" panose="020B0604020202020204" pitchFamily="34" charset="0"/>
            </a:rPr>
            <a:t> </a:t>
          </a:r>
          <a:r>
            <a:rPr lang="de-CH" sz="1200">
              <a:latin typeface="Arial" panose="020B0604020202020204" pitchFamily="34" charset="0"/>
              <a:cs typeface="Arial" panose="020B0604020202020204" pitchFamily="34" charset="0"/>
            </a:rPr>
            <a:t>Saanen, dass</a:t>
          </a:r>
          <a:r>
            <a:rPr lang="de-CH" sz="1200" baseline="0">
              <a:latin typeface="Arial" panose="020B0604020202020204" pitchFamily="34" charset="0"/>
              <a:cs typeface="Arial" panose="020B0604020202020204" pitchFamily="34" charset="0"/>
            </a:rPr>
            <a:t> </a:t>
          </a:r>
          <a:r>
            <a:rPr lang="de-CH" sz="1200">
              <a:latin typeface="Arial" panose="020B0604020202020204" pitchFamily="34" charset="0"/>
              <a:cs typeface="Arial" panose="020B0604020202020204" pitchFamily="34" charset="0"/>
            </a:rPr>
            <a:t>62% der Grundstücke in Saanen potenziell Zweitwohnungen sind. Es wurden alle Grundstücke mit einem amtlichen Wert &gt;=40'000 berücksichtigt, sowohl mit voller und teilweiser Steuerpflicht und Miteigentümer- und Erbengemeinschaften (Virtuelle</a:t>
          </a:r>
          <a:r>
            <a:rPr lang="de-CH" sz="1200" baseline="0">
              <a:latin typeface="Arial" panose="020B0604020202020204" pitchFamily="34" charset="0"/>
              <a:cs typeface="Arial" panose="020B0604020202020204" pitchFamily="34" charset="0"/>
            </a:rPr>
            <a:t> Steuersubjekte). Alle diese Zweitliegenschaften können grundsätzlich selbstgenutzt oder vermietet sein. </a:t>
          </a:r>
          <a:endParaRPr lang="de-CH" sz="1200">
            <a:latin typeface="Arial" panose="020B0604020202020204" pitchFamily="34" charset="0"/>
            <a:cs typeface="Arial" panose="020B0604020202020204" pitchFamily="34" charset="0"/>
          </a:endParaRPr>
        </a:p>
        <a:p>
          <a:endParaRPr lang="de-CH" sz="1200" b="1">
            <a:latin typeface="Arial" panose="020B0604020202020204" pitchFamily="34" charset="0"/>
            <a:cs typeface="Arial" panose="020B0604020202020204" pitchFamily="34" charset="0"/>
          </a:endParaRPr>
        </a:p>
        <a:p>
          <a:r>
            <a:rPr lang="de-CH" sz="1200" b="1">
              <a:latin typeface="Arial" panose="020B0604020202020204" pitchFamily="34" charset="0"/>
              <a:cs typeface="Arial" panose="020B0604020202020204" pitchFamily="34" charset="0"/>
            </a:rPr>
            <a:t>Spalte E Anteil selbstgenutzter Zweitliegenschaften</a:t>
          </a:r>
          <a:br>
            <a:rPr lang="de-CH" sz="1200">
              <a:latin typeface="Arial" panose="020B0604020202020204" pitchFamily="34" charset="0"/>
              <a:cs typeface="Arial" panose="020B0604020202020204" pitchFamily="34" charset="0"/>
            </a:rPr>
          </a:br>
          <a:r>
            <a:rPr lang="de-CH" sz="1200">
              <a:latin typeface="Arial" panose="020B0604020202020204" pitchFamily="34" charset="0"/>
              <a:cs typeface="Arial" panose="020B0604020202020204" pitchFamily="34" charset="0"/>
            </a:rPr>
            <a:t>Für das</a:t>
          </a:r>
          <a:r>
            <a:rPr lang="de-CH" sz="1200" baseline="0">
              <a:latin typeface="Arial" panose="020B0604020202020204" pitchFamily="34" charset="0"/>
              <a:cs typeface="Arial" panose="020B0604020202020204" pitchFamily="34" charset="0"/>
            </a:rPr>
            <a:t> Kriterium selbstgenutzte Zweitwohnungen wurden jene Grundstücke (von Spalte D) herangezogen und geprüft, ob ein Eigenmietwert versteuert wird oder ob die Liegenschaft vermietet wird. Nur jene mit Eigenmietwert wurden berücksichtigt und ergaben am Lesebeispiel </a:t>
          </a:r>
          <a:r>
            <a:rPr lang="de-CH" sz="1200" baseline="0">
              <a:solidFill>
                <a:sysClr val="windowText" lastClr="000000"/>
              </a:solidFill>
              <a:latin typeface="Arial" panose="020B0604020202020204" pitchFamily="34" charset="0"/>
              <a:cs typeface="Arial" panose="020B0604020202020204" pitchFamily="34" charset="0"/>
            </a:rPr>
            <a:t>Saanen einen Anteil von 81% des Totals der Grundstücke. Wenn ein Eigenmietwert vorhanden ist, wurde die Zweitliegenschaft als selbstgenutzt angenommen. </a:t>
          </a:r>
        </a:p>
        <a:p>
          <a:endParaRPr lang="de-CH" sz="1200" baseline="0">
            <a:solidFill>
              <a:sysClr val="windowText" lastClr="000000"/>
            </a:solidFill>
            <a:latin typeface="Arial" panose="020B0604020202020204" pitchFamily="34" charset="0"/>
            <a:cs typeface="Arial" panose="020B0604020202020204" pitchFamily="34" charset="0"/>
          </a:endParaRPr>
        </a:p>
        <a:p>
          <a:r>
            <a:rPr lang="de-CH" sz="1200" baseline="0">
              <a:latin typeface="Arial" panose="020B0604020202020204" pitchFamily="34" charset="0"/>
              <a:cs typeface="Arial" panose="020B0604020202020204" pitchFamily="34" charset="0"/>
            </a:rPr>
            <a:t>Bei jenen Gemeinden mit einer Spannweite von 0-5% war der Anteil zu klein, um ihn detailliert auszuweisen. Und bei jenen Gemeinden mit der Angabe unter 10 wurde auf ein Detailausweis aus Gründen des Steuergeheimnisses verzichtet. Die Detailberechnung kann der Gemeindeverwaltung auf Wunsch zur Verfügung gestellt werden.</a:t>
          </a:r>
        </a:p>
        <a:p>
          <a:endParaRPr lang="de-CH" sz="1200" baseline="0">
            <a:latin typeface="Arial" panose="020B0604020202020204" pitchFamily="34" charset="0"/>
            <a:cs typeface="Arial" panose="020B0604020202020204" pitchFamily="34" charset="0"/>
          </a:endParaRPr>
        </a:p>
        <a:p>
          <a:r>
            <a:rPr lang="de-CH" sz="1200" b="1" baseline="0">
              <a:latin typeface="Arial" panose="020B0604020202020204" pitchFamily="34" charset="0"/>
              <a:cs typeface="Arial" panose="020B0604020202020204" pitchFamily="34" charset="0"/>
            </a:rPr>
            <a:t>2.2 Amtliche Werte</a:t>
          </a:r>
          <a:endParaRPr lang="de-CH" sz="1200" baseline="0">
            <a:latin typeface="Arial" panose="020B0604020202020204" pitchFamily="34" charset="0"/>
            <a:cs typeface="Arial" panose="020B0604020202020204" pitchFamily="34" charset="0"/>
          </a:endParaRPr>
        </a:p>
        <a:p>
          <a:r>
            <a:rPr lang="de-CH" sz="1200" b="1" baseline="0">
              <a:latin typeface="Arial" panose="020B0604020202020204" pitchFamily="34" charset="0"/>
              <a:cs typeface="Arial" panose="020B0604020202020204" pitchFamily="34" charset="0"/>
            </a:rPr>
            <a:t>Spalte F Total Amtliche Werte</a:t>
          </a:r>
        </a:p>
        <a:p>
          <a:r>
            <a:rPr lang="de-CH" sz="1200" baseline="0">
              <a:latin typeface="Arial" panose="020B0604020202020204" pitchFamily="34" charset="0"/>
              <a:cs typeface="Arial" panose="020B0604020202020204" pitchFamily="34" charset="0"/>
            </a:rPr>
            <a:t>Hierbei handelt es sich um die Amtlichen Werte aller Grundstücke in der Gemeinde (Spalte C) mit einem Wert &gt;= 40'000.</a:t>
          </a:r>
        </a:p>
        <a:p>
          <a:endParaRPr lang="de-CH" sz="1200" baseline="0">
            <a:latin typeface="Arial" panose="020B0604020202020204" pitchFamily="34" charset="0"/>
            <a:cs typeface="Arial" panose="020B0604020202020204" pitchFamily="34" charset="0"/>
          </a:endParaRPr>
        </a:p>
        <a:p>
          <a:r>
            <a:rPr lang="de-CH" sz="1200" b="1" baseline="0">
              <a:latin typeface="Arial" panose="020B0604020202020204" pitchFamily="34" charset="0"/>
              <a:cs typeface="Arial" panose="020B0604020202020204" pitchFamily="34" charset="0"/>
            </a:rPr>
            <a:t>Spalte G Amtliche Werte potenzieller ZLS</a:t>
          </a:r>
        </a:p>
        <a:p>
          <a:r>
            <a:rPr lang="de-CH" sz="1200" baseline="0">
              <a:latin typeface="Arial" panose="020B0604020202020204" pitchFamily="34" charset="0"/>
              <a:cs typeface="Arial" panose="020B0604020202020204" pitchFamily="34" charset="0"/>
            </a:rPr>
            <a:t>Es handelt sich um die Amtlichen Werte jener Liegenschaften, die potenziell Zweitwohnungsliegenschaften sein könnten. Basis sind die Kriterien wie für Spalte D.</a:t>
          </a:r>
        </a:p>
        <a:p>
          <a:endParaRPr lang="de-CH" sz="1200" b="1" baseline="0">
            <a:latin typeface="Arial" panose="020B0604020202020204" pitchFamily="34" charset="0"/>
            <a:cs typeface="Arial" panose="020B0604020202020204" pitchFamily="34" charset="0"/>
          </a:endParaRPr>
        </a:p>
        <a:p>
          <a:r>
            <a:rPr lang="de-CH" sz="1200" b="1" baseline="0">
              <a:latin typeface="Arial" panose="020B0604020202020204" pitchFamily="34" charset="0"/>
              <a:cs typeface="Arial" panose="020B0604020202020204" pitchFamily="34" charset="0"/>
            </a:rPr>
            <a:t>2.3 Auswirkungen des Systemwechsels</a:t>
          </a:r>
        </a:p>
        <a:p>
          <a:r>
            <a:rPr lang="de-CH" sz="1200" b="1" baseline="0">
              <a:latin typeface="Arial" panose="020B0604020202020204" pitchFamily="34" charset="0"/>
              <a:cs typeface="Arial" panose="020B0604020202020204" pitchFamily="34" charset="0"/>
            </a:rPr>
            <a:t>Spalte H Minderertrag durch Systemwechsel bei </a:t>
          </a:r>
          <a:r>
            <a:rPr lang="de-CH" sz="1200" b="1" baseline="0">
              <a:solidFill>
                <a:sysClr val="windowText" lastClr="000000"/>
              </a:solidFill>
              <a:latin typeface="Arial" panose="020B0604020202020204" pitchFamily="34" charset="0"/>
              <a:cs typeface="Arial" panose="020B0604020202020204" pitchFamily="34" charset="0"/>
            </a:rPr>
            <a:t>selbstgenutzten</a:t>
          </a:r>
          <a:r>
            <a:rPr lang="de-CH" sz="1200" b="1" baseline="0">
              <a:latin typeface="Arial" panose="020B0604020202020204" pitchFamily="34" charset="0"/>
              <a:cs typeface="Arial" panose="020B0604020202020204" pitchFamily="34" charset="0"/>
            </a:rPr>
            <a:t> ZLS</a:t>
          </a:r>
        </a:p>
        <a:p>
          <a:r>
            <a:rPr lang="de-CH" sz="1200">
              <a:solidFill>
                <a:schemeClr val="dk1"/>
              </a:solidFill>
              <a:effectLst/>
              <a:latin typeface="Arial" panose="020B0604020202020204" pitchFamily="34" charset="0"/>
              <a:ea typeface="+mn-ea"/>
              <a:cs typeface="Arial" panose="020B0604020202020204" pitchFamily="34" charset="0"/>
            </a:rPr>
            <a:t>Hier wurde die Auswirkung bei Wegfall des Eigenmietwertes auf selbstgenutzten Zweitliegenschaften berechnet. Die Basis ist die finanzielle Annäherungsberechnung, welche bereits im TaxInfo zum Thema Systemwechsel publiziert wurde. </a:t>
          </a:r>
          <a:r>
            <a:rPr lang="de-CH" sz="1200" u="sng">
              <a:solidFill>
                <a:schemeClr val="dk1"/>
              </a:solidFill>
              <a:effectLst/>
              <a:latin typeface="Arial" panose="020B0604020202020204" pitchFamily="34" charset="0"/>
              <a:ea typeface="+mn-ea"/>
              <a:cs typeface="Arial" panose="020B0604020202020204" pitchFamily="34" charset="0"/>
            </a:rPr>
            <a:t>Systemwechsel bei der Wohneigentumsbesteuerung (Abschaffung Eigenmietwert) - TaxInfo - Kanton Bern</a:t>
          </a:r>
          <a:r>
            <a:rPr lang="de-CH" sz="1200">
              <a:solidFill>
                <a:schemeClr val="dk1"/>
              </a:solidFill>
              <a:effectLst/>
              <a:latin typeface="Arial" panose="020B0604020202020204" pitchFamily="34" charset="0"/>
              <a:ea typeface="+mn-ea"/>
              <a:cs typeface="Arial" panose="020B0604020202020204" pitchFamily="34" charset="0"/>
            </a:rPr>
            <a:t>. Der ausgegebene Wert entspricht dem prozentualen Anteil der Amtliche Werte der selbstgenutzten Zweitliegenschaften. Es handelt sich grundsätzlich um den steuerlichen Ausfall bei Abschaffung des Eigenmietwerts, jedoch nur auf den selbstgenutzten Zweitliegenschaften. Am Lesebeispiel Saanen bedeutet das, dass es zu einem steuerlichen Ausfall von CHF 1.1 Mio. bei den selbstgenutzten Zweitliegenschaften kommen könnte. </a:t>
          </a:r>
        </a:p>
        <a:p>
          <a:r>
            <a:rPr lang="de-CH" sz="1200">
              <a:solidFill>
                <a:schemeClr val="dk1"/>
              </a:solidFill>
              <a:effectLst/>
              <a:latin typeface="Arial" panose="020B0604020202020204" pitchFamily="34" charset="0"/>
              <a:ea typeface="+mn-ea"/>
              <a:cs typeface="Arial" panose="020B0604020202020204" pitchFamily="34" charset="0"/>
            </a:rPr>
            <a:t> </a:t>
          </a:r>
        </a:p>
        <a:p>
          <a:r>
            <a:rPr lang="de-CH" sz="1200">
              <a:solidFill>
                <a:schemeClr val="dk1"/>
              </a:solidFill>
              <a:effectLst/>
              <a:latin typeface="Arial" panose="020B0604020202020204" pitchFamily="34" charset="0"/>
              <a:ea typeface="+mn-ea"/>
              <a:cs typeface="Arial" panose="020B0604020202020204" pitchFamily="34" charset="0"/>
            </a:rPr>
            <a:t>Somit stellt sich die Frage, ob und inwieweit dieser Ausfall mit der neuen zusätzlichen Liegenschaftssteuer auf Zweitliegenschaften kompensiert werden kann und soll. Die Berechnung dazu wird in Spalte I mit den Annahmen der Steuerverwaltung zum Anteil der selbstgenutzten Zweitliegenschaften simuliert und kann in der Spalte J mit eigenen Annahmen simuliert werden</a:t>
          </a:r>
          <a:r>
            <a:rPr lang="de-CH" sz="1200">
              <a:solidFill>
                <a:schemeClr val="dk1"/>
              </a:solidFill>
              <a:effectLst/>
              <a:latin typeface="+mn-lt"/>
              <a:ea typeface="+mn-ea"/>
              <a:cs typeface="+mn-cs"/>
            </a:rPr>
            <a:t>.</a:t>
          </a:r>
        </a:p>
        <a:p>
          <a:endParaRPr lang="de-CH" sz="1200">
            <a:latin typeface="Arial" panose="020B0604020202020204" pitchFamily="34" charset="0"/>
            <a:cs typeface="Arial" panose="020B0604020202020204" pitchFamily="34" charset="0"/>
          </a:endParaRPr>
        </a:p>
        <a:p>
          <a:r>
            <a:rPr lang="de-CH" sz="1400" b="1">
              <a:latin typeface="Arial" panose="020B0604020202020204" pitchFamily="34" charset="0"/>
              <a:cs typeface="Arial" panose="020B0604020202020204" pitchFamily="34" charset="0"/>
            </a:rPr>
            <a:t>3.</a:t>
          </a:r>
          <a:r>
            <a:rPr lang="de-CH" sz="1400" b="1" baseline="0">
              <a:latin typeface="Arial" panose="020B0604020202020204" pitchFamily="34" charset="0"/>
              <a:cs typeface="Arial" panose="020B0604020202020204" pitchFamily="34" charset="0"/>
            </a:rPr>
            <a:t> </a:t>
          </a:r>
          <a:r>
            <a:rPr lang="de-CH" sz="1400" b="1">
              <a:latin typeface="Arial" panose="020B0604020202020204" pitchFamily="34" charset="0"/>
              <a:cs typeface="Arial" panose="020B0604020202020204" pitchFamily="34" charset="0"/>
            </a:rPr>
            <a:t>Berechnungen</a:t>
          </a:r>
        </a:p>
        <a:p>
          <a:r>
            <a:rPr lang="de-CH" sz="1200" b="1">
              <a:latin typeface="Arial" panose="020B0604020202020204" pitchFamily="34" charset="0"/>
              <a:cs typeface="Arial" panose="020B0604020202020204" pitchFamily="34" charset="0"/>
            </a:rPr>
            <a:t>Spalte</a:t>
          </a:r>
          <a:r>
            <a:rPr lang="de-CH" sz="1200" b="1" baseline="0">
              <a:latin typeface="Arial" panose="020B0604020202020204" pitchFamily="34" charset="0"/>
              <a:cs typeface="Arial" panose="020B0604020202020204" pitchFamily="34" charset="0"/>
            </a:rPr>
            <a:t> I</a:t>
          </a:r>
        </a:p>
        <a:p>
          <a:r>
            <a:rPr lang="de-CH" sz="1200" baseline="0">
              <a:latin typeface="Arial" panose="020B0604020202020204" pitchFamily="34" charset="0"/>
              <a:cs typeface="Arial" panose="020B0604020202020204" pitchFamily="34" charset="0"/>
            </a:rPr>
            <a:t>In dieser Spalte ist es den Gemeinden möglich, über die Eingabefelder selbstständig die Höhe der möglichen neuen Liegenschaftssteuer einzugeben (maximal 3 Promille) mit der durch die SV getroffene Annahme des selbstgentutzten Anteils in Spalte E.</a:t>
          </a:r>
        </a:p>
        <a:p>
          <a:endParaRPr lang="de-CH" sz="1200" baseline="0">
            <a:latin typeface="Arial" panose="020B0604020202020204" pitchFamily="34" charset="0"/>
            <a:cs typeface="Arial" panose="020B0604020202020204" pitchFamily="34" charset="0"/>
          </a:endParaRPr>
        </a:p>
        <a:p>
          <a:r>
            <a:rPr lang="de-CH" sz="1200" b="1" baseline="0">
              <a:latin typeface="Arial" panose="020B0604020202020204" pitchFamily="34" charset="0"/>
              <a:cs typeface="Arial" panose="020B0604020202020204" pitchFamily="34" charset="0"/>
            </a:rPr>
            <a:t>Spalte J</a:t>
          </a:r>
        </a:p>
        <a:p>
          <a:r>
            <a:rPr lang="de-CH" sz="1200" baseline="0">
              <a:latin typeface="Arial" panose="020B0604020202020204" pitchFamily="34" charset="0"/>
              <a:cs typeface="Arial" panose="020B0604020202020204" pitchFamily="34" charset="0"/>
            </a:rPr>
            <a:t>In Spalte J (Zelle J5)  kann den durch die Gemeinde abgeschätzten Anteil der selbstgenutzten Zweitliegenschaften selbstständig, ebenfalls mit der gewünschten Höhe der Liegenschaftssteuer eingegeben und berechnet werden.</a:t>
          </a:r>
        </a:p>
        <a:p>
          <a:endParaRPr lang="de-CH" sz="1200" baseline="0">
            <a:latin typeface="Arial" panose="020B0604020202020204" pitchFamily="34" charset="0"/>
            <a:cs typeface="Arial" panose="020B0604020202020204" pitchFamily="34" charset="0"/>
          </a:endParaRPr>
        </a:p>
        <a:p>
          <a:r>
            <a:rPr lang="de-CH" sz="1400" b="1" baseline="0">
              <a:latin typeface="Arial" panose="020B0604020202020204" pitchFamily="34" charset="0"/>
              <a:cs typeface="Arial" panose="020B0604020202020204" pitchFamily="34" charset="0"/>
            </a:rPr>
            <a:t>4. Interpretation</a:t>
          </a:r>
        </a:p>
        <a:p>
          <a:r>
            <a:rPr lang="de-CH" sz="1200" baseline="0">
              <a:latin typeface="Arial" panose="020B0604020202020204" pitchFamily="34" charset="0"/>
              <a:cs typeface="Arial" panose="020B0604020202020204" pitchFamily="34" charset="0"/>
            </a:rPr>
            <a:t>Durch die Eingabe der Höhe der zusätzlichen Liegenschaftssteuer in Promille und mit der Angabe des Anteils an selbstgenutzten Liegenschaften, können die Gemeinden die finanziellen Auswirkungen simulieren und abschätzen. </a:t>
          </a:r>
        </a:p>
        <a:p>
          <a:endParaRPr lang="de-CH" sz="1200" baseline="0">
            <a:latin typeface="Arial" panose="020B0604020202020204" pitchFamily="34" charset="0"/>
            <a:cs typeface="Arial" panose="020B0604020202020204" pitchFamily="34" charset="0"/>
          </a:endParaRPr>
        </a:p>
      </xdr:txBody>
    </xdr:sp>
    <xdr:clientData/>
  </xdr:twoCellAnchor>
  <xdr:twoCellAnchor editAs="oneCell">
    <xdr:from>
      <xdr:col>0</xdr:col>
      <xdr:colOff>0</xdr:colOff>
      <xdr:row>0</xdr:row>
      <xdr:rowOff>0</xdr:rowOff>
    </xdr:from>
    <xdr:to>
      <xdr:col>14</xdr:col>
      <xdr:colOff>167919</xdr:colOff>
      <xdr:row>18</xdr:row>
      <xdr:rowOff>165869</xdr:rowOff>
    </xdr:to>
    <xdr:pic>
      <xdr:nvPicPr>
        <xdr:cNvPr id="4" name="Grafik 3">
          <a:extLst>
            <a:ext uri="{FF2B5EF4-FFF2-40B4-BE49-F238E27FC236}">
              <a16:creationId xmlns:a16="http://schemas.microsoft.com/office/drawing/2014/main" id="{D6FABF54-A5A4-3027-51D7-327E7F45FF55}"/>
            </a:ext>
          </a:extLst>
        </xdr:cNvPr>
        <xdr:cNvPicPr>
          <a:picLocks noChangeAspect="1"/>
        </xdr:cNvPicPr>
      </xdr:nvPicPr>
      <xdr:blipFill>
        <a:blip xmlns:r="http://schemas.openxmlformats.org/officeDocument/2006/relationships" r:embed="rId1"/>
        <a:stretch>
          <a:fillRect/>
        </a:stretch>
      </xdr:blipFill>
      <xdr:spPr>
        <a:xfrm>
          <a:off x="0" y="0"/>
          <a:ext cx="11926964" cy="3439005"/>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FF880569-726F-4A68-A8E5-BAC5D0C9B3AE}" name="Tabelle110" displayName="Tabelle110" ref="A6:J343" totalsRowShown="0" headerRowDxfId="15" headerRowBorderDxfId="14" tableBorderDxfId="13" totalsRowBorderDxfId="12">
  <autoFilter ref="A6:J343" xr:uid="{557034FE-0282-48B8-B9AC-D2D2056411AF}"/>
  <tableColumns count="10">
    <tableColumn id="1" xr3:uid="{E6DCBCE5-3309-46C8-BED7-EA6F404EEA73}" name="BFS" dataDxfId="11"/>
    <tableColumn id="2" xr3:uid="{29EA28B2-EC8C-46DE-9701-F645EA2E03B4}" name="Gemeinde" dataDxfId="10"/>
    <tableColumn id="21" xr3:uid="{C0C0D62A-F695-40AD-B88C-7DAAF068B9A0}" name="Total Grundstücke" dataDxfId="9"/>
    <tableColumn id="7" xr3:uid="{A97DF589-7B35-43A7-AE94-831D990EBF4F}" name="Anteil potenzieller ZLS_x000a_(am Total der Grundstücke)" dataDxfId="8" dataCellStyle="Prozent"/>
    <tableColumn id="8" xr3:uid="{A7F5F7EB-04C1-46CD-BB29-831D9F758017}" name="Anteil selbstgenutzter ZLS_x000a_(am Total der potenziellen ZLS gem. Spalte D)" dataDxfId="7" dataCellStyle="Prozent"/>
    <tableColumn id="6" xr3:uid="{B4C460C7-2B6C-4EED-A5CA-519EEEB3F615}" name="Total Amtliche Werte" dataDxfId="6"/>
    <tableColumn id="36" xr3:uid="{5F22FDF4-FFBF-468E-9645-C646B033C96E}" name="Amtliche Werte potenzieller ZLS (Spalte D)" dataDxfId="5"/>
    <tableColumn id="9" xr3:uid="{8D99714B-6F19-4955-BE3F-ADDB34EBF7D5}" name="Minderertrag durch Systemwechsel bei selbstgenutzten ZLS (Spalte E)" dataDxfId="4"/>
    <tableColumn id="3" xr3:uid="{42053F0D-F8FD-4B69-94AB-4755098E517A}" name="Einnahmen mit ausgewähltem Liegenschaftssteuersatz (Anteil selbstgenutzte ZLS gemäss Spalte E) " dataDxfId="3" dataCellStyle="Komma">
      <calculatedColumnFormula>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calculatedColumnFormula>
    </tableColumn>
    <tableColumn id="40" xr3:uid="{70DE8997-049F-44B6-BEE7-108D7AC8D216}" name="Einnahmen mit ausgewähltem Liegenschaftssteuersatz und Anteil selbstgenutzter ZLS (gem. Zelle J5)" dataDxfId="2">
      <calculatedColumnFormula>IF(ISNUMBER(Tabelle110[[#This Row],[Amtliche Werte potenzieller ZLS (Spalte D)]]),Tabelle110[[#This Row],[Amtliche Werte potenzieller ZLS (Spalte D)]]*$J$4*$J$5,0)</calculatedColumnFormula>
    </tableColumn>
  </tableColumns>
  <tableStyleInfo name="TableStyleLight1" showFirstColumn="0" showLastColumn="0" showRowStripes="1" showColumnStripes="0"/>
</table>
</file>

<file path=xl/theme/theme1.xml><?xml version="1.0" encoding="utf-8"?>
<a:theme xmlns:a="http://schemas.openxmlformats.org/drawingml/2006/main" name="Office">
  <a:themeElements>
    <a:clrScheme name="Steuerverwaltung">
      <a:dk1>
        <a:sysClr val="windowText" lastClr="000000"/>
      </a:dk1>
      <a:lt1>
        <a:sysClr val="window" lastClr="FFFFFF"/>
      </a:lt1>
      <a:dk2>
        <a:srgbClr val="5D91B4"/>
      </a:dk2>
      <a:lt2>
        <a:srgbClr val="CDC5AE"/>
      </a:lt2>
      <a:accent1>
        <a:srgbClr val="625A4D"/>
      </a:accent1>
      <a:accent2>
        <a:srgbClr val="9D8F6F"/>
      </a:accent2>
      <a:accent3>
        <a:srgbClr val="C6D4E1"/>
      </a:accent3>
      <a:accent4>
        <a:srgbClr val="6AB261"/>
      </a:accent4>
      <a:accent5>
        <a:srgbClr val="FAC873"/>
      </a:accent5>
      <a:accent6>
        <a:srgbClr val="EA161F"/>
      </a:accent6>
      <a:hlink>
        <a:srgbClr val="5D91B4"/>
      </a:hlink>
      <a:folHlink>
        <a:srgbClr val="9D8F6F"/>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22AE9B-19ED-483C-AB3B-B547AFFA01D6}">
  <sheetPr codeName="Tabelle1">
    <pageSetUpPr fitToPage="1"/>
  </sheetPr>
  <dimension ref="A1:J343"/>
  <sheetViews>
    <sheetView tabSelected="1" zoomScale="90" zoomScaleNormal="90" workbookViewId="0"/>
  </sheetViews>
  <sheetFormatPr baseColWidth="10" defaultRowHeight="14.25" x14ac:dyDescent="0.2"/>
  <cols>
    <col min="1" max="1" width="10.75" style="14"/>
    <col min="2" max="2" width="20.75" customWidth="1"/>
    <col min="3" max="3" width="13.625" customWidth="1"/>
    <col min="4" max="4" width="14.875" customWidth="1"/>
    <col min="5" max="5" width="15" customWidth="1"/>
    <col min="6" max="6" width="16.125" bestFit="1" customWidth="1"/>
    <col min="7" max="7" width="16.125" customWidth="1"/>
    <col min="8" max="8" width="19.5" customWidth="1"/>
    <col min="9" max="10" width="22.875" customWidth="1"/>
    <col min="11" max="11" width="19.5" customWidth="1"/>
    <col min="12" max="12" width="13.5" customWidth="1"/>
  </cols>
  <sheetData>
    <row r="1" spans="1:10" ht="19.5" x14ac:dyDescent="0.3">
      <c r="A1" s="37" t="s">
        <v>351</v>
      </c>
      <c r="G1" s="10"/>
    </row>
    <row r="2" spans="1:10" ht="15.75" thickBot="1" x14ac:dyDescent="0.3">
      <c r="A2" s="13" t="s">
        <v>340</v>
      </c>
      <c r="G2" s="3"/>
    </row>
    <row r="3" spans="1:10" ht="40.5" customHeight="1" x14ac:dyDescent="0.25">
      <c r="C3" s="45" t="s">
        <v>341</v>
      </c>
      <c r="D3" s="47"/>
      <c r="E3" s="46"/>
      <c r="F3" s="45" t="s">
        <v>342</v>
      </c>
      <c r="G3" s="46"/>
      <c r="H3" s="48" t="s">
        <v>344</v>
      </c>
      <c r="I3" s="43" t="s">
        <v>349</v>
      </c>
      <c r="J3" s="44"/>
    </row>
    <row r="4" spans="1:10" ht="30" x14ac:dyDescent="0.25">
      <c r="C4" s="17"/>
      <c r="E4" s="19"/>
      <c r="F4" s="17"/>
      <c r="G4" s="18"/>
      <c r="H4" s="49"/>
      <c r="I4" s="33" t="s">
        <v>350</v>
      </c>
      <c r="J4" s="34">
        <v>3.0000000000000001E-3</v>
      </c>
    </row>
    <row r="5" spans="1:10" ht="41.25" customHeight="1" x14ac:dyDescent="0.2">
      <c r="C5" s="17"/>
      <c r="F5" s="17"/>
      <c r="G5" s="18"/>
      <c r="H5" s="49"/>
      <c r="I5" s="33" t="s">
        <v>354</v>
      </c>
      <c r="J5" s="35">
        <v>0.5</v>
      </c>
    </row>
    <row r="6" spans="1:10" ht="105" x14ac:dyDescent="0.25">
      <c r="A6" s="15" t="s">
        <v>338</v>
      </c>
      <c r="B6" s="9" t="s">
        <v>337</v>
      </c>
      <c r="C6" s="25" t="s">
        <v>343</v>
      </c>
      <c r="D6" s="26" t="s">
        <v>345</v>
      </c>
      <c r="E6" s="26" t="s">
        <v>346</v>
      </c>
      <c r="F6" s="25" t="s">
        <v>347</v>
      </c>
      <c r="G6" s="26" t="s">
        <v>353</v>
      </c>
      <c r="H6" s="30" t="s">
        <v>352</v>
      </c>
      <c r="I6" s="27" t="s">
        <v>358</v>
      </c>
      <c r="J6" s="26" t="s">
        <v>348</v>
      </c>
    </row>
    <row r="7" spans="1:10" x14ac:dyDescent="0.2">
      <c r="A7" s="12">
        <v>843</v>
      </c>
      <c r="B7" s="4" t="s">
        <v>92</v>
      </c>
      <c r="C7" s="6">
        <v>5369</v>
      </c>
      <c r="D7" s="1">
        <v>0.61873719500838142</v>
      </c>
      <c r="E7" s="38">
        <v>0.81</v>
      </c>
      <c r="F7" s="31">
        <v>8065049429</v>
      </c>
      <c r="G7" s="32">
        <v>5085670000</v>
      </c>
      <c r="H7" s="8">
        <v>-1159993.5363098907</v>
      </c>
      <c r="I7"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12358178.100000001</v>
      </c>
      <c r="J7" s="21">
        <f>IF(ISNUMBER(Tabelle110[[#This Row],[Amtliche Werte potenzieller ZLS (Spalte D)]]),Tabelle110[[#This Row],[Amtliche Werte potenzieller ZLS (Spalte D)]]*$J$4*$J$5,0)</f>
        <v>7628505</v>
      </c>
    </row>
    <row r="8" spans="1:10" x14ac:dyDescent="0.2">
      <c r="A8" s="12">
        <v>576</v>
      </c>
      <c r="B8" s="4" t="s">
        <v>250</v>
      </c>
      <c r="C8" s="6">
        <v>3466</v>
      </c>
      <c r="D8" s="1">
        <v>0.65031736872475476</v>
      </c>
      <c r="E8" s="28">
        <v>0.83</v>
      </c>
      <c r="F8" s="6">
        <v>2012603803</v>
      </c>
      <c r="G8" s="11">
        <v>1203169000</v>
      </c>
      <c r="H8" s="8">
        <v>-359906.33189233299</v>
      </c>
      <c r="I8"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2995890.81</v>
      </c>
      <c r="J8" s="22">
        <f>IF(ISNUMBER(Tabelle110[[#This Row],[Amtliche Werte potenzieller ZLS (Spalte D)]]),Tabelle110[[#This Row],[Amtliche Werte potenzieller ZLS (Spalte D)]]*$J$4*$J$5,0)</f>
        <v>1804753.5</v>
      </c>
    </row>
    <row r="9" spans="1:10" x14ac:dyDescent="0.2">
      <c r="A9" s="12">
        <v>584</v>
      </c>
      <c r="B9" s="4" t="s">
        <v>184</v>
      </c>
      <c r="C9" s="6">
        <v>2684</v>
      </c>
      <c r="D9" s="1">
        <v>0.71721311475409832</v>
      </c>
      <c r="E9" s="28">
        <v>0.84</v>
      </c>
      <c r="F9" s="6">
        <v>1178018820</v>
      </c>
      <c r="G9" s="11">
        <v>814754000</v>
      </c>
      <c r="H9" s="8">
        <v>-179606.51638579826</v>
      </c>
      <c r="I9"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2053180.0799999998</v>
      </c>
      <c r="J9" s="22">
        <f>IF(ISNUMBER(Tabelle110[[#This Row],[Amtliche Werte potenzieller ZLS (Spalte D)]]),Tabelle110[[#This Row],[Amtliche Werte potenzieller ZLS (Spalte D)]]*$J$4*$J$5,0)</f>
        <v>1222131</v>
      </c>
    </row>
    <row r="10" spans="1:10" x14ac:dyDescent="0.2">
      <c r="A10" s="12">
        <v>792</v>
      </c>
      <c r="B10" s="4" t="s">
        <v>181</v>
      </c>
      <c r="C10" s="6">
        <v>2722</v>
      </c>
      <c r="D10" s="1">
        <v>0.75753122703894193</v>
      </c>
      <c r="E10" s="28">
        <v>0.82</v>
      </c>
      <c r="F10" s="6">
        <v>1117803350</v>
      </c>
      <c r="G10" s="11">
        <v>769604000</v>
      </c>
      <c r="H10" s="8">
        <v>-359457.03546618595</v>
      </c>
      <c r="I10"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1893225.8399999999</v>
      </c>
      <c r="J10" s="22">
        <f>IF(ISNUMBER(Tabelle110[[#This Row],[Amtliche Werte potenzieller ZLS (Spalte D)]]),Tabelle110[[#This Row],[Amtliche Werte potenzieller ZLS (Spalte D)]]*$J$4*$J$5,0)</f>
        <v>1154406</v>
      </c>
    </row>
    <row r="11" spans="1:10" x14ac:dyDescent="0.2">
      <c r="A11" s="12">
        <v>561</v>
      </c>
      <c r="B11" s="4" t="s">
        <v>334</v>
      </c>
      <c r="C11" s="6">
        <v>2779</v>
      </c>
      <c r="D11" s="1">
        <v>0.65311263044260526</v>
      </c>
      <c r="E11" s="28">
        <v>0.81</v>
      </c>
      <c r="F11" s="6">
        <v>1264231802</v>
      </c>
      <c r="G11" s="11">
        <v>729405000</v>
      </c>
      <c r="H11" s="8">
        <v>-161050.18985457305</v>
      </c>
      <c r="I11"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1772454.1500000001</v>
      </c>
      <c r="J11" s="22">
        <f>IF(ISNUMBER(Tabelle110[[#This Row],[Amtliche Werte potenzieller ZLS (Spalte D)]]),Tabelle110[[#This Row],[Amtliche Werte potenzieller ZLS (Spalte D)]]*$J$4*$J$5,0)</f>
        <v>1094107.5</v>
      </c>
    </row>
    <row r="12" spans="1:10" x14ac:dyDescent="0.2">
      <c r="A12" s="12">
        <v>351</v>
      </c>
      <c r="B12" s="4" t="s">
        <v>313</v>
      </c>
      <c r="C12" s="6">
        <v>20316</v>
      </c>
      <c r="D12" s="2">
        <v>0.40913565662531992</v>
      </c>
      <c r="E12" s="29">
        <v>0.04</v>
      </c>
      <c r="F12" s="6">
        <v>17609184445</v>
      </c>
      <c r="G12" s="11">
        <v>8909749000</v>
      </c>
      <c r="H12" s="8">
        <v>2374.8154507785275</v>
      </c>
      <c r="I12"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1069169.8800000001</v>
      </c>
      <c r="J12" s="22">
        <f>IF(ISNUMBER(Tabelle110[[#This Row],[Amtliche Werte potenzieller ZLS (Spalte D)]]),Tabelle110[[#This Row],[Amtliche Werte potenzieller ZLS (Spalte D)]]*$J$4*$J$5,0)</f>
        <v>13364623.5</v>
      </c>
    </row>
    <row r="13" spans="1:10" x14ac:dyDescent="0.2">
      <c r="A13" s="12">
        <v>938</v>
      </c>
      <c r="B13" s="4" t="s">
        <v>71</v>
      </c>
      <c r="C13" s="6">
        <v>2636</v>
      </c>
      <c r="D13" s="1">
        <v>0.41350531107738997</v>
      </c>
      <c r="E13" s="28">
        <v>0.56000000000000005</v>
      </c>
      <c r="F13" s="6">
        <v>1251760804</v>
      </c>
      <c r="G13" s="11">
        <v>422441000</v>
      </c>
      <c r="H13" s="8">
        <v>-59361.297968068182</v>
      </c>
      <c r="I13"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709700.88000000012</v>
      </c>
      <c r="J13" s="22">
        <f>IF(ISNUMBER(Tabelle110[[#This Row],[Amtliche Werte potenzieller ZLS (Spalte D)]]),Tabelle110[[#This Row],[Amtliche Werte potenzieller ZLS (Spalte D)]]*$J$4*$J$5,0)</f>
        <v>633661.5</v>
      </c>
    </row>
    <row r="14" spans="1:10" x14ac:dyDescent="0.2">
      <c r="A14" s="12">
        <v>794</v>
      </c>
      <c r="B14" s="4" t="s">
        <v>1</v>
      </c>
      <c r="C14" s="6">
        <v>1733</v>
      </c>
      <c r="D14" s="1">
        <v>0.56030005770340452</v>
      </c>
      <c r="E14" s="28">
        <v>0.65</v>
      </c>
      <c r="F14" s="6">
        <v>723056345</v>
      </c>
      <c r="G14" s="11">
        <v>341633000</v>
      </c>
      <c r="H14" s="8">
        <v>-75870.890535997678</v>
      </c>
      <c r="I14"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666184.35</v>
      </c>
      <c r="J14" s="22">
        <f>IF(ISNUMBER(Tabelle110[[#This Row],[Amtliche Werte potenzieller ZLS (Spalte D)]]),Tabelle110[[#This Row],[Amtliche Werte potenzieller ZLS (Spalte D)]]*$J$4*$J$5,0)</f>
        <v>512449.5</v>
      </c>
    </row>
    <row r="15" spans="1:10" x14ac:dyDescent="0.2">
      <c r="A15" s="12">
        <v>842</v>
      </c>
      <c r="B15" s="4" t="s">
        <v>187</v>
      </c>
      <c r="C15" s="6">
        <v>497</v>
      </c>
      <c r="D15" s="1">
        <v>0.60362173038229372</v>
      </c>
      <c r="E15" s="28">
        <v>0.8</v>
      </c>
      <c r="F15" s="6">
        <v>455241361</v>
      </c>
      <c r="G15" s="11">
        <v>272325000</v>
      </c>
      <c r="H15" s="8">
        <v>-47365.732717496285</v>
      </c>
      <c r="I15"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653580</v>
      </c>
      <c r="J15" s="22">
        <f>IF(ISNUMBER(Tabelle110[[#This Row],[Amtliche Werte potenzieller ZLS (Spalte D)]]),Tabelle110[[#This Row],[Amtliche Werte potenzieller ZLS (Spalte D)]]*$J$4*$J$5,0)</f>
        <v>408487.5</v>
      </c>
    </row>
    <row r="16" spans="1:10" x14ac:dyDescent="0.2">
      <c r="A16" s="12">
        <v>783</v>
      </c>
      <c r="B16" s="4" t="s">
        <v>237</v>
      </c>
      <c r="C16" s="6">
        <v>1130</v>
      </c>
      <c r="D16" s="1">
        <v>0.72831858407079642</v>
      </c>
      <c r="E16" s="28">
        <v>0.78</v>
      </c>
      <c r="F16" s="6">
        <v>406959140</v>
      </c>
      <c r="G16" s="11">
        <v>267030000</v>
      </c>
      <c r="H16" s="8">
        <v>-92548.61801738065</v>
      </c>
      <c r="I16"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624850.20000000007</v>
      </c>
      <c r="J16" s="22">
        <f>IF(ISNUMBER(Tabelle110[[#This Row],[Amtliche Werte potenzieller ZLS (Spalte D)]]),Tabelle110[[#This Row],[Amtliche Werte potenzieller ZLS (Spalte D)]]*$J$4*$J$5,0)</f>
        <v>400545</v>
      </c>
    </row>
    <row r="17" spans="1:10" x14ac:dyDescent="0.2">
      <c r="A17" s="12">
        <v>768</v>
      </c>
      <c r="B17" s="4" t="s">
        <v>66</v>
      </c>
      <c r="C17" s="6">
        <v>5008</v>
      </c>
      <c r="D17" s="1">
        <v>0.29852236421725242</v>
      </c>
      <c r="E17" s="28">
        <v>0.25</v>
      </c>
      <c r="F17" s="6">
        <v>2491475980</v>
      </c>
      <c r="G17" s="11">
        <v>684377000</v>
      </c>
      <c r="H17" s="8">
        <v>-57873.984355667308</v>
      </c>
      <c r="I17"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513282.75</v>
      </c>
      <c r="J17" s="22">
        <f>IF(ISNUMBER(Tabelle110[[#This Row],[Amtliche Werte potenzieller ZLS (Spalte D)]]),Tabelle110[[#This Row],[Amtliche Werte potenzieller ZLS (Spalte D)]]*$J$4*$J$5,0)</f>
        <v>1026565.5</v>
      </c>
    </row>
    <row r="18" spans="1:10" x14ac:dyDescent="0.2">
      <c r="A18" s="12">
        <v>942</v>
      </c>
      <c r="B18" s="4" t="s">
        <v>53</v>
      </c>
      <c r="C18" s="6">
        <v>11048</v>
      </c>
      <c r="D18" s="2">
        <v>0.26493482983345401</v>
      </c>
      <c r="E18" s="29">
        <v>0.09</v>
      </c>
      <c r="F18" s="6">
        <v>6104205568</v>
      </c>
      <c r="G18" s="11">
        <v>1740486000</v>
      </c>
      <c r="H18" s="8">
        <v>-61544.128570241832</v>
      </c>
      <c r="I18"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469931.22</v>
      </c>
      <c r="J18" s="22">
        <f>IF(ISNUMBER(Tabelle110[[#This Row],[Amtliche Werte potenzieller ZLS (Spalte D)]]),Tabelle110[[#This Row],[Amtliche Werte potenzieller ZLS (Spalte D)]]*$J$4*$J$5,0)</f>
        <v>2610729</v>
      </c>
    </row>
    <row r="19" spans="1:10" x14ac:dyDescent="0.2">
      <c r="A19" s="12">
        <v>571</v>
      </c>
      <c r="B19" s="4" t="s">
        <v>318</v>
      </c>
      <c r="C19" s="6">
        <v>1163</v>
      </c>
      <c r="D19" s="1">
        <v>0.67669819432502154</v>
      </c>
      <c r="E19" s="28">
        <v>0.79</v>
      </c>
      <c r="F19" s="6">
        <v>331523100</v>
      </c>
      <c r="G19" s="11">
        <v>186963000</v>
      </c>
      <c r="H19" s="8">
        <v>-43874.672910253401</v>
      </c>
      <c r="I19"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443102.31</v>
      </c>
      <c r="J19" s="22">
        <f>IF(ISNUMBER(Tabelle110[[#This Row],[Amtliche Werte potenzieller ZLS (Spalte D)]]),Tabelle110[[#This Row],[Amtliche Werte potenzieller ZLS (Spalte D)]]*$J$4*$J$5,0)</f>
        <v>280444.5</v>
      </c>
    </row>
    <row r="20" spans="1:10" x14ac:dyDescent="0.2">
      <c r="A20" s="12">
        <v>565</v>
      </c>
      <c r="B20" s="4" t="s">
        <v>207</v>
      </c>
      <c r="C20" s="6">
        <v>924</v>
      </c>
      <c r="D20" s="1">
        <v>0.62445887445887449</v>
      </c>
      <c r="E20" s="28">
        <v>0.72</v>
      </c>
      <c r="F20" s="6">
        <v>338334481</v>
      </c>
      <c r="G20" s="11">
        <v>179120000</v>
      </c>
      <c r="H20" s="8">
        <v>-65966.475983581215</v>
      </c>
      <c r="I20"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386899.20000000001</v>
      </c>
      <c r="J20" s="22">
        <f>IF(ISNUMBER(Tabelle110[[#This Row],[Amtliche Werte potenzieller ZLS (Spalte D)]]),Tabelle110[[#This Row],[Amtliche Werte potenzieller ZLS (Spalte D)]]*$J$4*$J$5,0)</f>
        <v>268680</v>
      </c>
    </row>
    <row r="21" spans="1:10" x14ac:dyDescent="0.2">
      <c r="A21" s="12">
        <v>573</v>
      </c>
      <c r="B21" s="4" t="s">
        <v>301</v>
      </c>
      <c r="C21" s="6">
        <v>1728</v>
      </c>
      <c r="D21" s="1">
        <v>0.46180555555555558</v>
      </c>
      <c r="E21" s="28">
        <v>0.57999999999999996</v>
      </c>
      <c r="F21" s="6">
        <v>621825866</v>
      </c>
      <c r="G21" s="11">
        <v>219138000</v>
      </c>
      <c r="H21" s="8">
        <v>-50176.343177229704</v>
      </c>
      <c r="I21"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381300.12</v>
      </c>
      <c r="J21" s="22">
        <f>IF(ISNUMBER(Tabelle110[[#This Row],[Amtliche Werte potenzieller ZLS (Spalte D)]]),Tabelle110[[#This Row],[Amtliche Werte potenzieller ZLS (Spalte D)]]*$J$4*$J$5,0)</f>
        <v>328707</v>
      </c>
    </row>
    <row r="22" spans="1:10" x14ac:dyDescent="0.2">
      <c r="A22" s="12">
        <v>841</v>
      </c>
      <c r="B22" s="4" t="s">
        <v>247</v>
      </c>
      <c r="C22" s="6">
        <v>537</v>
      </c>
      <c r="D22" s="1">
        <v>0.5027932960893855</v>
      </c>
      <c r="E22" s="28">
        <v>0.65</v>
      </c>
      <c r="F22" s="6">
        <v>379763208</v>
      </c>
      <c r="G22" s="11">
        <v>189368000</v>
      </c>
      <c r="H22" s="8">
        <v>-28035.73516667492</v>
      </c>
      <c r="I22"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369267.60000000003</v>
      </c>
      <c r="J22" s="22">
        <f>IF(ISNUMBER(Tabelle110[[#This Row],[Amtliche Werte potenzieller ZLS (Spalte D)]]),Tabelle110[[#This Row],[Amtliche Werte potenzieller ZLS (Spalte D)]]*$J$4*$J$5,0)</f>
        <v>284052</v>
      </c>
    </row>
    <row r="23" spans="1:10" x14ac:dyDescent="0.2">
      <c r="A23" s="12">
        <v>934</v>
      </c>
      <c r="B23" s="4" t="s">
        <v>139</v>
      </c>
      <c r="C23" s="6">
        <v>1190</v>
      </c>
      <c r="D23" s="1">
        <v>0.37899159663865545</v>
      </c>
      <c r="E23" s="28">
        <v>0.42</v>
      </c>
      <c r="F23" s="6">
        <v>744891800</v>
      </c>
      <c r="G23" s="11">
        <v>244969000</v>
      </c>
      <c r="H23" s="8">
        <v>-26513.142530529916</v>
      </c>
      <c r="I23"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308660.94</v>
      </c>
      <c r="J23" s="22">
        <f>IF(ISNUMBER(Tabelle110[[#This Row],[Amtliche Werte potenzieller ZLS (Spalte D)]]),Tabelle110[[#This Row],[Amtliche Werte potenzieller ZLS (Spalte D)]]*$J$4*$J$5,0)</f>
        <v>367453.5</v>
      </c>
    </row>
    <row r="24" spans="1:10" x14ac:dyDescent="0.2">
      <c r="A24" s="12">
        <v>371</v>
      </c>
      <c r="B24" s="4" t="s">
        <v>311</v>
      </c>
      <c r="C24" s="6">
        <v>7723</v>
      </c>
      <c r="D24" s="1">
        <v>0.33160688851482584</v>
      </c>
      <c r="E24" s="28">
        <v>0.05</v>
      </c>
      <c r="F24" s="6">
        <v>4055295295</v>
      </c>
      <c r="G24" s="11">
        <v>1650462000</v>
      </c>
      <c r="H24" s="8">
        <v>-13102.69037413092</v>
      </c>
      <c r="I24"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247569.30000000002</v>
      </c>
      <c r="J24" s="22">
        <f>IF(ISNUMBER(Tabelle110[[#This Row],[Amtliche Werte potenzieller ZLS (Spalte D)]]),Tabelle110[[#This Row],[Amtliche Werte potenzieller ZLS (Spalte D)]]*$J$4*$J$5,0)</f>
        <v>2475693</v>
      </c>
    </row>
    <row r="25" spans="1:10" x14ac:dyDescent="0.2">
      <c r="A25" s="12">
        <v>593</v>
      </c>
      <c r="B25" s="4" t="s">
        <v>39</v>
      </c>
      <c r="C25" s="6">
        <v>2145</v>
      </c>
      <c r="D25" s="1">
        <v>0.32867132867132864</v>
      </c>
      <c r="E25" s="28">
        <v>0.24</v>
      </c>
      <c r="F25" s="6">
        <v>1080593920</v>
      </c>
      <c r="G25" s="11">
        <v>337831000</v>
      </c>
      <c r="H25" s="8">
        <v>-33393.576447006635</v>
      </c>
      <c r="I25"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243238.31999999998</v>
      </c>
      <c r="J25" s="22">
        <f>IF(ISNUMBER(Tabelle110[[#This Row],[Amtliche Werte potenzieller ZLS (Spalte D)]]),Tabelle110[[#This Row],[Amtliche Werte potenzieller ZLS (Spalte D)]]*$J$4*$J$5,0)</f>
        <v>506746.5</v>
      </c>
    </row>
    <row r="26" spans="1:10" x14ac:dyDescent="0.2">
      <c r="A26" s="12">
        <v>355</v>
      </c>
      <c r="B26" s="4" t="s">
        <v>198</v>
      </c>
      <c r="C26" s="6">
        <v>8012</v>
      </c>
      <c r="D26" s="2">
        <v>0.26148277583624563</v>
      </c>
      <c r="E26" s="29">
        <v>0.04</v>
      </c>
      <c r="F26" s="6">
        <v>5177777664</v>
      </c>
      <c r="G26" s="11">
        <v>1710050000</v>
      </c>
      <c r="H26" s="8">
        <v>-14046.195183931159</v>
      </c>
      <c r="I26"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205206</v>
      </c>
      <c r="J26" s="22">
        <f>IF(ISNUMBER(Tabelle110[[#This Row],[Amtliche Werte potenzieller ZLS (Spalte D)]]),Tabelle110[[#This Row],[Amtliche Werte potenzieller ZLS (Spalte D)]]*$J$4*$J$5,0)</f>
        <v>2565075</v>
      </c>
    </row>
    <row r="27" spans="1:10" x14ac:dyDescent="0.2">
      <c r="A27" s="12">
        <v>356</v>
      </c>
      <c r="B27" s="4" t="s">
        <v>152</v>
      </c>
      <c r="C27" s="6">
        <v>3546</v>
      </c>
      <c r="D27" s="1">
        <v>0.25493513818386915</v>
      </c>
      <c r="E27" s="28">
        <v>0.08</v>
      </c>
      <c r="F27" s="6">
        <v>3394996967</v>
      </c>
      <c r="G27" s="11">
        <v>846780000</v>
      </c>
      <c r="H27" s="8">
        <v>-7079.8383882962526</v>
      </c>
      <c r="I27"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203227.2</v>
      </c>
      <c r="J27" s="22">
        <f>IF(ISNUMBER(Tabelle110[[#This Row],[Amtliche Werte potenzieller ZLS (Spalte D)]]),Tabelle110[[#This Row],[Amtliche Werte potenzieller ZLS (Spalte D)]]*$J$4*$J$5,0)</f>
        <v>1270170</v>
      </c>
    </row>
    <row r="28" spans="1:10" x14ac:dyDescent="0.2">
      <c r="A28" s="12">
        <v>929</v>
      </c>
      <c r="B28" s="4" t="s">
        <v>227</v>
      </c>
      <c r="C28" s="6">
        <v>1497</v>
      </c>
      <c r="D28" s="1">
        <v>0.27922511690046758</v>
      </c>
      <c r="E28" s="28">
        <v>0.23</v>
      </c>
      <c r="F28" s="6">
        <v>1104873306</v>
      </c>
      <c r="G28" s="11">
        <v>287318000</v>
      </c>
      <c r="H28" s="8">
        <v>-14072.669090312771</v>
      </c>
      <c r="I28"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198249.42</v>
      </c>
      <c r="J28" s="22">
        <f>IF(ISNUMBER(Tabelle110[[#This Row],[Amtliche Werte potenzieller ZLS (Spalte D)]]),Tabelle110[[#This Row],[Amtliche Werte potenzieller ZLS (Spalte D)]]*$J$4*$J$5,0)</f>
        <v>430977</v>
      </c>
    </row>
    <row r="29" spans="1:10" x14ac:dyDescent="0.2">
      <c r="A29" s="12">
        <v>785</v>
      </c>
      <c r="B29" s="4" t="s">
        <v>164</v>
      </c>
      <c r="C29" s="6">
        <v>1783</v>
      </c>
      <c r="D29" s="1">
        <v>0.30734716769489623</v>
      </c>
      <c r="E29" s="28">
        <v>0.4</v>
      </c>
      <c r="F29" s="6">
        <v>635064840</v>
      </c>
      <c r="G29" s="11">
        <v>158675000</v>
      </c>
      <c r="H29" s="8">
        <v>-24631.490758853921</v>
      </c>
      <c r="I29"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190410</v>
      </c>
      <c r="J29" s="22">
        <f>IF(ISNUMBER(Tabelle110[[#This Row],[Amtliche Werte potenzieller ZLS (Spalte D)]]),Tabelle110[[#This Row],[Amtliche Werte potenzieller ZLS (Spalte D)]]*$J$4*$J$5,0)</f>
        <v>238012.5</v>
      </c>
    </row>
    <row r="30" spans="1:10" x14ac:dyDescent="0.2">
      <c r="A30" s="12">
        <v>762</v>
      </c>
      <c r="B30" s="4" t="s">
        <v>278</v>
      </c>
      <c r="C30" s="6">
        <v>1184</v>
      </c>
      <c r="D30" s="1">
        <v>0.47128378378378377</v>
      </c>
      <c r="E30" s="28">
        <v>0.53</v>
      </c>
      <c r="F30" s="6">
        <v>327457952</v>
      </c>
      <c r="G30" s="11">
        <v>109633000</v>
      </c>
      <c r="H30" s="8">
        <v>-22471.242283883315</v>
      </c>
      <c r="I30"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174316.47</v>
      </c>
      <c r="J30" s="22">
        <f>IF(ISNUMBER(Tabelle110[[#This Row],[Amtliche Werte potenzieller ZLS (Spalte D)]]),Tabelle110[[#This Row],[Amtliche Werte potenzieller ZLS (Spalte D)]]*$J$4*$J$5,0)</f>
        <v>164449.5</v>
      </c>
    </row>
    <row r="31" spans="1:10" x14ac:dyDescent="0.2">
      <c r="A31" s="12">
        <v>563</v>
      </c>
      <c r="B31" s="4" t="s">
        <v>257</v>
      </c>
      <c r="C31" s="6">
        <v>2382</v>
      </c>
      <c r="D31" s="1">
        <v>0.27581863979848864</v>
      </c>
      <c r="E31" s="28">
        <v>0.27</v>
      </c>
      <c r="F31" s="6">
        <v>841400267</v>
      </c>
      <c r="G31" s="11">
        <v>196203000</v>
      </c>
      <c r="H31" s="8">
        <v>-21533.363404960328</v>
      </c>
      <c r="I31"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158924.43000000002</v>
      </c>
      <c r="J31" s="22">
        <f>IF(ISNUMBER(Tabelle110[[#This Row],[Amtliche Werte potenzieller ZLS (Spalte D)]]),Tabelle110[[#This Row],[Amtliche Werte potenzieller ZLS (Spalte D)]]*$J$4*$J$5,0)</f>
        <v>294304.5</v>
      </c>
    </row>
    <row r="32" spans="1:10" x14ac:dyDescent="0.2">
      <c r="A32" s="12">
        <v>582</v>
      </c>
      <c r="B32" s="4" t="s">
        <v>214</v>
      </c>
      <c r="C32" s="6">
        <v>363</v>
      </c>
      <c r="D32" s="1">
        <v>0.59779614325068875</v>
      </c>
      <c r="E32" s="28">
        <v>0.76</v>
      </c>
      <c r="F32" s="6">
        <v>132054200</v>
      </c>
      <c r="G32" s="11">
        <v>69103000</v>
      </c>
      <c r="H32" s="8">
        <v>-26685.714540880992</v>
      </c>
      <c r="I32"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157554.84</v>
      </c>
      <c r="J32" s="22">
        <f>IF(ISNUMBER(Tabelle110[[#This Row],[Amtliche Werte potenzieller ZLS (Spalte D)]]),Tabelle110[[#This Row],[Amtliche Werte potenzieller ZLS (Spalte D)]]*$J$4*$J$5,0)</f>
        <v>103654.5</v>
      </c>
    </row>
    <row r="33" spans="1:10" x14ac:dyDescent="0.2">
      <c r="A33" s="12">
        <v>793</v>
      </c>
      <c r="B33" s="4" t="s">
        <v>65</v>
      </c>
      <c r="C33" s="6">
        <v>587</v>
      </c>
      <c r="D33" s="1">
        <v>0.49403747870528109</v>
      </c>
      <c r="E33" s="28">
        <v>0.62</v>
      </c>
      <c r="F33" s="6">
        <v>200721680</v>
      </c>
      <c r="G33" s="11">
        <v>79759000</v>
      </c>
      <c r="H33" s="8">
        <v>-17544.05469577956</v>
      </c>
      <c r="I33"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148351.74</v>
      </c>
      <c r="J33" s="22">
        <f>IF(ISNUMBER(Tabelle110[[#This Row],[Amtliche Werte potenzieller ZLS (Spalte D)]]),Tabelle110[[#This Row],[Amtliche Werte potenzieller ZLS (Spalte D)]]*$J$4*$J$5,0)</f>
        <v>119638.5</v>
      </c>
    </row>
    <row r="34" spans="1:10" x14ac:dyDescent="0.2">
      <c r="A34" s="12">
        <v>567</v>
      </c>
      <c r="B34" s="4" t="s">
        <v>115</v>
      </c>
      <c r="C34" s="6">
        <v>1398</v>
      </c>
      <c r="D34" s="1">
        <v>0.29971387696709584</v>
      </c>
      <c r="E34" s="28">
        <v>0.4</v>
      </c>
      <c r="F34" s="6">
        <v>508584776</v>
      </c>
      <c r="G34" s="11">
        <v>122503000</v>
      </c>
      <c r="H34" s="8">
        <v>-7828.2097801750097</v>
      </c>
      <c r="I34"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147003.6</v>
      </c>
      <c r="J34" s="22">
        <f>IF(ISNUMBER(Tabelle110[[#This Row],[Amtliche Werte potenzieller ZLS (Spalte D)]]),Tabelle110[[#This Row],[Amtliche Werte potenzieller ZLS (Spalte D)]]*$J$4*$J$5,0)</f>
        <v>183754.5</v>
      </c>
    </row>
    <row r="35" spans="1:10" x14ac:dyDescent="0.2">
      <c r="A35" s="12">
        <v>562</v>
      </c>
      <c r="B35" s="4" t="s">
        <v>331</v>
      </c>
      <c r="C35" s="6">
        <v>850</v>
      </c>
      <c r="D35" s="1">
        <v>0.35176470588235292</v>
      </c>
      <c r="E35" s="28">
        <v>0.44</v>
      </c>
      <c r="F35" s="6">
        <v>401895761</v>
      </c>
      <c r="G35" s="11">
        <v>109930000</v>
      </c>
      <c r="H35" s="8">
        <v>-4363.9441394867808</v>
      </c>
      <c r="I35"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145107.6</v>
      </c>
      <c r="J35" s="22">
        <f>IF(ISNUMBER(Tabelle110[[#This Row],[Amtliche Werte potenzieller ZLS (Spalte D)]]),Tabelle110[[#This Row],[Amtliche Werte potenzieller ZLS (Spalte D)]]*$J$4*$J$5,0)</f>
        <v>164895</v>
      </c>
    </row>
    <row r="36" spans="1:10" x14ac:dyDescent="0.2">
      <c r="A36" s="12">
        <v>581</v>
      </c>
      <c r="B36" s="4" t="s">
        <v>216</v>
      </c>
      <c r="C36" s="6">
        <v>1686</v>
      </c>
      <c r="D36" s="1">
        <v>0.40569395017793597</v>
      </c>
      <c r="E36" s="28">
        <v>0.14000000000000001</v>
      </c>
      <c r="F36" s="6">
        <v>815987926</v>
      </c>
      <c r="G36" s="11">
        <v>329471000</v>
      </c>
      <c r="H36" s="8">
        <v>-12879.283642949469</v>
      </c>
      <c r="I36"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138377.82</v>
      </c>
      <c r="J36" s="22">
        <f>IF(ISNUMBER(Tabelle110[[#This Row],[Amtliche Werte potenzieller ZLS (Spalte D)]]),Tabelle110[[#This Row],[Amtliche Werte potenzieller ZLS (Spalte D)]]*$J$4*$J$5,0)</f>
        <v>494206.5</v>
      </c>
    </row>
    <row r="37" spans="1:10" x14ac:dyDescent="0.2">
      <c r="A37" s="12">
        <v>590</v>
      </c>
      <c r="B37" s="4" t="s">
        <v>110</v>
      </c>
      <c r="C37" s="6">
        <v>1106</v>
      </c>
      <c r="D37" s="1">
        <v>0.30198915009041594</v>
      </c>
      <c r="E37" s="28">
        <v>0.39</v>
      </c>
      <c r="F37" s="6">
        <v>472809786</v>
      </c>
      <c r="G37" s="11">
        <v>113214000</v>
      </c>
      <c r="H37" s="8">
        <v>-10594.509167347036</v>
      </c>
      <c r="I37"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132460.38</v>
      </c>
      <c r="J37" s="22">
        <f>IF(ISNUMBER(Tabelle110[[#This Row],[Amtliche Werte potenzieller ZLS (Spalte D)]]),Tabelle110[[#This Row],[Amtliche Werte potenzieller ZLS (Spalte D)]]*$J$4*$J$5,0)</f>
        <v>169821</v>
      </c>
    </row>
    <row r="38" spans="1:10" x14ac:dyDescent="0.2">
      <c r="A38" s="12">
        <v>360</v>
      </c>
      <c r="B38" s="4" t="s">
        <v>11</v>
      </c>
      <c r="C38" s="6">
        <v>2985</v>
      </c>
      <c r="D38" s="1">
        <v>0.19597989949748743</v>
      </c>
      <c r="E38" s="28">
        <v>0.13</v>
      </c>
      <c r="F38" s="6">
        <v>1717643910</v>
      </c>
      <c r="G38" s="11">
        <v>324337000</v>
      </c>
      <c r="H38" s="8">
        <v>-8646.6145601976805</v>
      </c>
      <c r="I38"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126491.43000000001</v>
      </c>
      <c r="J38" s="22">
        <f>IF(ISNUMBER(Tabelle110[[#This Row],[Amtliche Werte potenzieller ZLS (Spalte D)]]),Tabelle110[[#This Row],[Amtliche Werte potenzieller ZLS (Spalte D)]]*$J$4*$J$5,0)</f>
        <v>486505.5</v>
      </c>
    </row>
    <row r="39" spans="1:10" x14ac:dyDescent="0.2">
      <c r="A39" s="12">
        <v>502</v>
      </c>
      <c r="B39" s="4" t="s">
        <v>31</v>
      </c>
      <c r="C39" s="6">
        <v>438</v>
      </c>
      <c r="D39" s="1">
        <v>0.38812785388127852</v>
      </c>
      <c r="E39" s="28">
        <v>0.44</v>
      </c>
      <c r="F39" s="6">
        <v>228407320</v>
      </c>
      <c r="G39" s="11">
        <v>85862000</v>
      </c>
      <c r="H39" s="8">
        <v>-9177.7763947741059</v>
      </c>
      <c r="I39"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113337.84</v>
      </c>
      <c r="J39" s="22">
        <f>IF(ISNUMBER(Tabelle110[[#This Row],[Amtliche Werte potenzieller ZLS (Spalte D)]]),Tabelle110[[#This Row],[Amtliche Werte potenzieller ZLS (Spalte D)]]*$J$4*$J$5,0)</f>
        <v>128793</v>
      </c>
    </row>
    <row r="40" spans="1:10" x14ac:dyDescent="0.2">
      <c r="A40" s="12">
        <v>572</v>
      </c>
      <c r="B40" s="4" t="s">
        <v>305</v>
      </c>
      <c r="C40" s="6">
        <v>1028</v>
      </c>
      <c r="D40" s="1">
        <v>0.27529182879377434</v>
      </c>
      <c r="E40" s="28">
        <v>0.31</v>
      </c>
      <c r="F40" s="6">
        <v>475007420</v>
      </c>
      <c r="G40" s="11">
        <v>121311000</v>
      </c>
      <c r="H40" s="8">
        <v>-12863.998772870867</v>
      </c>
      <c r="I40"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112819.23</v>
      </c>
      <c r="J40" s="22">
        <f>IF(ISNUMBER(Tabelle110[[#This Row],[Amtliche Werte potenzieller ZLS (Spalte D)]]),Tabelle110[[#This Row],[Amtliche Werte potenzieller ZLS (Spalte D)]]*$J$4*$J$5,0)</f>
        <v>181966.5</v>
      </c>
    </row>
    <row r="41" spans="1:10" x14ac:dyDescent="0.2">
      <c r="A41" s="12">
        <v>352</v>
      </c>
      <c r="B41" s="4" t="s">
        <v>307</v>
      </c>
      <c r="C41" s="6">
        <v>1799</v>
      </c>
      <c r="D41" s="1">
        <v>0.19455252918287938</v>
      </c>
      <c r="E41" s="28">
        <v>0.14000000000000001</v>
      </c>
      <c r="F41" s="6">
        <v>1242632940</v>
      </c>
      <c r="G41" s="11">
        <v>257648000</v>
      </c>
      <c r="H41" s="8">
        <v>-12502.8610392678</v>
      </c>
      <c r="I41"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108212.16</v>
      </c>
      <c r="J41" s="22">
        <f>IF(ISNUMBER(Tabelle110[[#This Row],[Amtliche Werte potenzieller ZLS (Spalte D)]]),Tabelle110[[#This Row],[Amtliche Werte potenzieller ZLS (Spalte D)]]*$J$4*$J$5,0)</f>
        <v>386472</v>
      </c>
    </row>
    <row r="42" spans="1:10" x14ac:dyDescent="0.2">
      <c r="A42" s="12">
        <v>594</v>
      </c>
      <c r="B42" s="4" t="s">
        <v>16</v>
      </c>
      <c r="C42" s="6">
        <v>1087</v>
      </c>
      <c r="D42" s="1">
        <v>0.31738730450781971</v>
      </c>
      <c r="E42" s="28">
        <v>0.27</v>
      </c>
      <c r="F42" s="6">
        <v>497543540</v>
      </c>
      <c r="G42" s="11">
        <v>128167000</v>
      </c>
      <c r="H42" s="8">
        <v>-4184.6677995473083</v>
      </c>
      <c r="I42"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103815.27</v>
      </c>
      <c r="J42" s="22">
        <f>IF(ISNUMBER(Tabelle110[[#This Row],[Amtliche Werte potenzieller ZLS (Spalte D)]]),Tabelle110[[#This Row],[Amtliche Werte potenzieller ZLS (Spalte D)]]*$J$4*$J$5,0)</f>
        <v>192250.5</v>
      </c>
    </row>
    <row r="43" spans="1:10" x14ac:dyDescent="0.2">
      <c r="A43" s="12">
        <v>438</v>
      </c>
      <c r="B43" s="4" t="s">
        <v>128</v>
      </c>
      <c r="C43" s="6">
        <v>612</v>
      </c>
      <c r="D43" s="1">
        <v>0.44444444444444442</v>
      </c>
      <c r="E43" s="28">
        <v>0.51</v>
      </c>
      <c r="F43" s="6">
        <v>195950210</v>
      </c>
      <c r="G43" s="11">
        <v>66867000</v>
      </c>
      <c r="H43" s="8">
        <v>-185.95041588758082</v>
      </c>
      <c r="I43"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102306.51</v>
      </c>
      <c r="J43" s="22">
        <f>IF(ISNUMBER(Tabelle110[[#This Row],[Amtliche Werte potenzieller ZLS (Spalte D)]]),Tabelle110[[#This Row],[Amtliche Werte potenzieller ZLS (Spalte D)]]*$J$4*$J$5,0)</f>
        <v>100300.5</v>
      </c>
    </row>
    <row r="44" spans="1:10" x14ac:dyDescent="0.2">
      <c r="A44" s="12">
        <v>585</v>
      </c>
      <c r="B44" s="4" t="s">
        <v>183</v>
      </c>
      <c r="C44" s="6">
        <v>576</v>
      </c>
      <c r="D44" s="1">
        <v>0.36284722222222221</v>
      </c>
      <c r="E44" s="28">
        <v>0.43</v>
      </c>
      <c r="F44" s="6">
        <v>251686105</v>
      </c>
      <c r="G44" s="11">
        <v>78291000</v>
      </c>
      <c r="H44" s="8">
        <v>-7786.6504407013326</v>
      </c>
      <c r="I44"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100995.39</v>
      </c>
      <c r="J44" s="22">
        <f>IF(ISNUMBER(Tabelle110[[#This Row],[Amtliche Werte potenzieller ZLS (Spalte D)]]),Tabelle110[[#This Row],[Amtliche Werte potenzieller ZLS (Spalte D)]]*$J$4*$J$5,0)</f>
        <v>117436.5</v>
      </c>
    </row>
    <row r="45" spans="1:10" x14ac:dyDescent="0.2">
      <c r="A45" s="12">
        <v>939</v>
      </c>
      <c r="B45" s="4" t="s">
        <v>64</v>
      </c>
      <c r="C45" s="6">
        <v>4408</v>
      </c>
      <c r="D45" s="1">
        <v>0.22050816696914702</v>
      </c>
      <c r="E45" s="28">
        <v>0.06</v>
      </c>
      <c r="F45" s="6">
        <v>2407178578</v>
      </c>
      <c r="G45" s="11">
        <v>552838000</v>
      </c>
      <c r="H45" s="8">
        <v>-17570.061534860728</v>
      </c>
      <c r="I45"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99510.84</v>
      </c>
      <c r="J45" s="22">
        <f>IF(ISNUMBER(Tabelle110[[#This Row],[Amtliche Werte potenzieller ZLS (Spalte D)]]),Tabelle110[[#This Row],[Amtliche Werte potenzieller ZLS (Spalte D)]]*$J$4*$J$5,0)</f>
        <v>829257</v>
      </c>
    </row>
    <row r="46" spans="1:10" x14ac:dyDescent="0.2">
      <c r="A46" s="12">
        <v>627</v>
      </c>
      <c r="B46" s="4" t="s">
        <v>10</v>
      </c>
      <c r="C46" s="6">
        <v>2815</v>
      </c>
      <c r="D46" s="1">
        <v>0.24476021314387211</v>
      </c>
      <c r="E46" s="28">
        <v>0.08</v>
      </c>
      <c r="F46" s="6">
        <v>1528557000</v>
      </c>
      <c r="G46" s="11">
        <v>412720000</v>
      </c>
      <c r="H46" s="8">
        <v>-13319.057098920543</v>
      </c>
      <c r="I46"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99052.800000000003</v>
      </c>
      <c r="J46" s="22">
        <f>IF(ISNUMBER(Tabelle110[[#This Row],[Amtliche Werte potenzieller ZLS (Spalte D)]]),Tabelle110[[#This Row],[Amtliche Werte potenzieller ZLS (Spalte D)]]*$J$4*$J$5,0)</f>
        <v>619080</v>
      </c>
    </row>
    <row r="47" spans="1:10" x14ac:dyDescent="0.2">
      <c r="A47" s="12">
        <v>579</v>
      </c>
      <c r="B47" s="4" t="s">
        <v>240</v>
      </c>
      <c r="C47" s="6">
        <v>370</v>
      </c>
      <c r="D47" s="1">
        <v>0.56216216216216219</v>
      </c>
      <c r="E47" s="28">
        <v>0.72</v>
      </c>
      <c r="F47" s="6">
        <v>100634440</v>
      </c>
      <c r="G47" s="11">
        <v>44284000</v>
      </c>
      <c r="H47" s="8">
        <v>-9343.5213173146603</v>
      </c>
      <c r="I47"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95653.440000000002</v>
      </c>
      <c r="J47" s="22">
        <f>IF(ISNUMBER(Tabelle110[[#This Row],[Amtliche Werte potenzieller ZLS (Spalte D)]]),Tabelle110[[#This Row],[Amtliche Werte potenzieller ZLS (Spalte D)]]*$J$4*$J$5,0)</f>
        <v>66426</v>
      </c>
    </row>
    <row r="48" spans="1:10" x14ac:dyDescent="0.2">
      <c r="A48" s="12">
        <v>723</v>
      </c>
      <c r="B48" s="4" t="s">
        <v>191</v>
      </c>
      <c r="C48" s="6">
        <v>1268</v>
      </c>
      <c r="D48" s="1">
        <v>0.28233438485804419</v>
      </c>
      <c r="E48" s="28">
        <v>0.19</v>
      </c>
      <c r="F48" s="6">
        <v>696377530</v>
      </c>
      <c r="G48" s="11">
        <v>166449000</v>
      </c>
      <c r="H48" s="8">
        <v>-2549.7942381199064</v>
      </c>
      <c r="I48"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94875.930000000008</v>
      </c>
      <c r="J48" s="22">
        <f>IF(ISNUMBER(Tabelle110[[#This Row],[Amtliche Werte potenzieller ZLS (Spalte D)]]),Tabelle110[[#This Row],[Amtliche Werte potenzieller ZLS (Spalte D)]]*$J$4*$J$5,0)</f>
        <v>249673.5</v>
      </c>
    </row>
    <row r="49" spans="1:10" x14ac:dyDescent="0.2">
      <c r="A49" s="12">
        <v>589</v>
      </c>
      <c r="B49" s="4" t="s">
        <v>136</v>
      </c>
      <c r="C49" s="6">
        <v>305</v>
      </c>
      <c r="D49" s="1">
        <v>0.53442622950819674</v>
      </c>
      <c r="E49" s="28">
        <v>0.6</v>
      </c>
      <c r="F49" s="6">
        <v>112517918</v>
      </c>
      <c r="G49" s="11">
        <v>50799000</v>
      </c>
      <c r="H49" s="8">
        <v>-13621.742126127718</v>
      </c>
      <c r="I49"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91438.2</v>
      </c>
      <c r="J49" s="22">
        <f>IF(ISNUMBER(Tabelle110[[#This Row],[Amtliche Werte potenzieller ZLS (Spalte D)]]),Tabelle110[[#This Row],[Amtliche Werte potenzieller ZLS (Spalte D)]]*$J$4*$J$5,0)</f>
        <v>76198.5</v>
      </c>
    </row>
    <row r="50" spans="1:10" x14ac:dyDescent="0.2">
      <c r="A50" s="12">
        <v>497</v>
      </c>
      <c r="B50" s="4" t="s">
        <v>175</v>
      </c>
      <c r="C50" s="6">
        <v>328</v>
      </c>
      <c r="D50" s="1">
        <v>0.47256097560975607</v>
      </c>
      <c r="E50" s="28">
        <v>0.53</v>
      </c>
      <c r="F50" s="6">
        <v>143301290</v>
      </c>
      <c r="G50" s="11">
        <v>57450000</v>
      </c>
      <c r="H50" s="8">
        <v>3875.5338870675059</v>
      </c>
      <c r="I50"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91345.5</v>
      </c>
      <c r="J50" s="22">
        <f>IF(ISNUMBER(Tabelle110[[#This Row],[Amtliche Werte potenzieller ZLS (Spalte D)]]),Tabelle110[[#This Row],[Amtliche Werte potenzieller ZLS (Spalte D)]]*$J$4*$J$5,0)</f>
        <v>86175</v>
      </c>
    </row>
    <row r="51" spans="1:10" x14ac:dyDescent="0.2">
      <c r="A51" s="12">
        <v>363</v>
      </c>
      <c r="B51" s="4" t="s">
        <v>127</v>
      </c>
      <c r="C51" s="6">
        <v>2683</v>
      </c>
      <c r="D51" s="1">
        <v>0.34103615355944839</v>
      </c>
      <c r="E51" s="28">
        <v>0.04</v>
      </c>
      <c r="F51" s="6">
        <v>1690738000</v>
      </c>
      <c r="G51" s="11">
        <v>738950000</v>
      </c>
      <c r="H51" s="8">
        <v>-7823.0338693413833</v>
      </c>
      <c r="I51"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88674</v>
      </c>
      <c r="J51" s="22">
        <f>IF(ISNUMBER(Tabelle110[[#This Row],[Amtliche Werte potenzieller ZLS (Spalte D)]]),Tabelle110[[#This Row],[Amtliche Werte potenzieller ZLS (Spalte D)]]*$J$4*$J$5,0)</f>
        <v>1108425</v>
      </c>
    </row>
    <row r="52" spans="1:10" x14ac:dyDescent="0.2">
      <c r="A52" s="12">
        <v>362</v>
      </c>
      <c r="B52" s="4" t="s">
        <v>213</v>
      </c>
      <c r="C52" s="6">
        <v>2272</v>
      </c>
      <c r="D52" s="1">
        <v>0.31161971830985913</v>
      </c>
      <c r="E52" s="28">
        <v>0.05</v>
      </c>
      <c r="F52" s="6">
        <v>1505217838</v>
      </c>
      <c r="G52" s="11">
        <v>588818000</v>
      </c>
      <c r="H52" s="8">
        <v>-7032.9828369541192</v>
      </c>
      <c r="I52"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88322.700000000012</v>
      </c>
      <c r="J52" s="22">
        <f>IF(ISNUMBER(Tabelle110[[#This Row],[Amtliche Werte potenzieller ZLS (Spalte D)]]),Tabelle110[[#This Row],[Amtliche Werte potenzieller ZLS (Spalte D)]]*$J$4*$J$5,0)</f>
        <v>883227</v>
      </c>
    </row>
    <row r="53" spans="1:10" x14ac:dyDescent="0.2">
      <c r="A53" s="12">
        <v>750</v>
      </c>
      <c r="B53" s="4" t="s">
        <v>59</v>
      </c>
      <c r="C53" s="6">
        <v>562</v>
      </c>
      <c r="D53" s="1">
        <v>0.29537366548042704</v>
      </c>
      <c r="E53" s="28">
        <v>0.34</v>
      </c>
      <c r="F53" s="6">
        <v>292177360</v>
      </c>
      <c r="G53" s="11">
        <v>84023000</v>
      </c>
      <c r="H53" s="8">
        <v>-6001.2071388095528</v>
      </c>
      <c r="I53"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85703.46</v>
      </c>
      <c r="J53" s="22">
        <f>IF(ISNUMBER(Tabelle110[[#This Row],[Amtliche Werte potenzieller ZLS (Spalte D)]]),Tabelle110[[#This Row],[Amtliche Werte potenzieller ZLS (Spalte D)]]*$J$4*$J$5,0)</f>
        <v>126034.5</v>
      </c>
    </row>
    <row r="54" spans="1:10" x14ac:dyDescent="0.2">
      <c r="A54" s="12">
        <v>756</v>
      </c>
      <c r="B54" s="4" t="s">
        <v>43</v>
      </c>
      <c r="C54" s="6">
        <v>546</v>
      </c>
      <c r="D54" s="1">
        <v>0.37912087912087911</v>
      </c>
      <c r="E54" s="28">
        <v>0.35</v>
      </c>
      <c r="F54" s="6">
        <v>241243901</v>
      </c>
      <c r="G54" s="11">
        <v>80913000</v>
      </c>
      <c r="H54" s="8">
        <v>1822.711547302383</v>
      </c>
      <c r="I54"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84958.65</v>
      </c>
      <c r="J54" s="22">
        <f>IF(ISNUMBER(Tabelle110[[#This Row],[Amtliche Werte potenzieller ZLS (Spalte D)]]),Tabelle110[[#This Row],[Amtliche Werte potenzieller ZLS (Spalte D)]]*$J$4*$J$5,0)</f>
        <v>121369.5</v>
      </c>
    </row>
    <row r="55" spans="1:10" x14ac:dyDescent="0.2">
      <c r="A55" s="12">
        <v>588</v>
      </c>
      <c r="B55" s="4" t="s">
        <v>145</v>
      </c>
      <c r="C55" s="6">
        <v>242</v>
      </c>
      <c r="D55" s="1">
        <v>0.51652892561983466</v>
      </c>
      <c r="E55" s="28">
        <v>0.68</v>
      </c>
      <c r="F55" s="6">
        <v>87618540</v>
      </c>
      <c r="G55" s="11">
        <v>40338000</v>
      </c>
      <c r="H55" s="8">
        <v>-12979.558610731334</v>
      </c>
      <c r="I55"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82289.52</v>
      </c>
      <c r="J55" s="22">
        <f>IF(ISNUMBER(Tabelle110[[#This Row],[Amtliche Werte potenzieller ZLS (Spalte D)]]),Tabelle110[[#This Row],[Amtliche Werte potenzieller ZLS (Spalte D)]]*$J$4*$J$5,0)</f>
        <v>60507</v>
      </c>
    </row>
    <row r="56" spans="1:10" x14ac:dyDescent="0.2">
      <c r="A56" s="12">
        <v>372</v>
      </c>
      <c r="B56" s="4" t="s">
        <v>266</v>
      </c>
      <c r="C56" s="6">
        <v>1055</v>
      </c>
      <c r="D56" s="1">
        <v>0.26635071090047391</v>
      </c>
      <c r="E56" s="28">
        <v>0.19</v>
      </c>
      <c r="F56" s="6">
        <v>599728660</v>
      </c>
      <c r="G56" s="11">
        <v>141986000</v>
      </c>
      <c r="H56" s="8">
        <v>-10410.075343168079</v>
      </c>
      <c r="I56"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80932.02</v>
      </c>
      <c r="J56" s="22">
        <f>IF(ISNUMBER(Tabelle110[[#This Row],[Amtliche Werte potenzieller ZLS (Spalte D)]]),Tabelle110[[#This Row],[Amtliche Werte potenzieller ZLS (Spalte D)]]*$J$4*$J$5,0)</f>
        <v>212979</v>
      </c>
    </row>
    <row r="57" spans="1:10" x14ac:dyDescent="0.2">
      <c r="A57" s="12">
        <v>791</v>
      </c>
      <c r="B57" s="4" t="s">
        <v>306</v>
      </c>
      <c r="C57" s="6">
        <v>509</v>
      </c>
      <c r="D57" s="1">
        <v>0.47544204322200395</v>
      </c>
      <c r="E57" s="28">
        <v>0.46</v>
      </c>
      <c r="F57" s="6">
        <v>143173430</v>
      </c>
      <c r="G57" s="11">
        <v>55686000</v>
      </c>
      <c r="H57" s="8">
        <v>-3867.4397644960504</v>
      </c>
      <c r="I57"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76846.680000000008</v>
      </c>
      <c r="J57" s="22">
        <f>IF(ISNUMBER(Tabelle110[[#This Row],[Amtliche Werte potenzieller ZLS (Spalte D)]]),Tabelle110[[#This Row],[Amtliche Werte potenzieller ZLS (Spalte D)]]*$J$4*$J$5,0)</f>
        <v>83529</v>
      </c>
    </row>
    <row r="58" spans="1:10" x14ac:dyDescent="0.2">
      <c r="A58" s="12">
        <v>359</v>
      </c>
      <c r="B58" s="4" t="s">
        <v>33</v>
      </c>
      <c r="C58" s="6">
        <v>1765</v>
      </c>
      <c r="D58" s="1">
        <v>0.20509915014164307</v>
      </c>
      <c r="E58" s="28">
        <v>0.12</v>
      </c>
      <c r="F58" s="6">
        <v>1016231733</v>
      </c>
      <c r="G58" s="11">
        <v>206815000</v>
      </c>
      <c r="H58" s="8">
        <v>-3979.4856608838895</v>
      </c>
      <c r="I58"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74453.399999999994</v>
      </c>
      <c r="J58" s="22">
        <f>IF(ISNUMBER(Tabelle110[[#This Row],[Amtliche Werte potenzieller ZLS (Spalte D)]]),Tabelle110[[#This Row],[Amtliche Werte potenzieller ZLS (Spalte D)]]*$J$4*$J$5,0)</f>
        <v>310222.5</v>
      </c>
    </row>
    <row r="59" spans="1:10" x14ac:dyDescent="0.2">
      <c r="A59" s="12">
        <v>329</v>
      </c>
      <c r="B59" s="4" t="s">
        <v>189</v>
      </c>
      <c r="C59" s="6">
        <v>3536</v>
      </c>
      <c r="D59" s="1">
        <v>0.20984162895927602</v>
      </c>
      <c r="E59" s="28">
        <v>0.06</v>
      </c>
      <c r="F59" s="6">
        <v>1821185990</v>
      </c>
      <c r="G59" s="11">
        <v>412175000</v>
      </c>
      <c r="H59" s="8">
        <v>-6515.7034137804731</v>
      </c>
      <c r="I59"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74191.5</v>
      </c>
      <c r="J59" s="22">
        <f>IF(ISNUMBER(Tabelle110[[#This Row],[Amtliche Werte potenzieller ZLS (Spalte D)]]),Tabelle110[[#This Row],[Amtliche Werte potenzieller ZLS (Spalte D)]]*$J$4*$J$5,0)</f>
        <v>618262.5</v>
      </c>
    </row>
    <row r="60" spans="1:10" x14ac:dyDescent="0.2">
      <c r="A60" s="12">
        <v>443</v>
      </c>
      <c r="B60" s="4" t="s">
        <v>89</v>
      </c>
      <c r="C60" s="6">
        <v>1255</v>
      </c>
      <c r="D60" s="1">
        <v>0.36414342629482072</v>
      </c>
      <c r="E60" s="28">
        <v>0.14000000000000001</v>
      </c>
      <c r="F60" s="6">
        <v>457927295</v>
      </c>
      <c r="G60" s="11">
        <v>176187000</v>
      </c>
      <c r="H60" s="8">
        <v>-3099.1224765843399</v>
      </c>
      <c r="I60"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73998.540000000008</v>
      </c>
      <c r="J60" s="22">
        <f>IF(ISNUMBER(Tabelle110[[#This Row],[Amtliche Werte potenzieller ZLS (Spalte D)]]),Tabelle110[[#This Row],[Amtliche Werte potenzieller ZLS (Spalte D)]]*$J$4*$J$5,0)</f>
        <v>264280.5</v>
      </c>
    </row>
    <row r="61" spans="1:10" x14ac:dyDescent="0.2">
      <c r="A61" s="12">
        <v>361</v>
      </c>
      <c r="B61" s="4" t="s">
        <v>3</v>
      </c>
      <c r="C61" s="6">
        <v>2023</v>
      </c>
      <c r="D61" s="1">
        <v>0.24666337123084528</v>
      </c>
      <c r="E61" s="28">
        <v>0.06</v>
      </c>
      <c r="F61" s="6">
        <v>1380544832</v>
      </c>
      <c r="G61" s="11">
        <v>401115000</v>
      </c>
      <c r="H61" s="8">
        <v>-5068.7772070036763</v>
      </c>
      <c r="I61"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72200.7</v>
      </c>
      <c r="J61" s="22">
        <f>IF(ISNUMBER(Tabelle110[[#This Row],[Amtliche Werte potenzieller ZLS (Spalte D)]]),Tabelle110[[#This Row],[Amtliche Werte potenzieller ZLS (Spalte D)]]*$J$4*$J$5,0)</f>
        <v>601672.5</v>
      </c>
    </row>
    <row r="62" spans="1:10" x14ac:dyDescent="0.2">
      <c r="A62" s="12">
        <v>902</v>
      </c>
      <c r="B62" s="4" t="s">
        <v>188</v>
      </c>
      <c r="C62" s="6">
        <v>2388</v>
      </c>
      <c r="D62" s="1">
        <v>0.22738693467336685</v>
      </c>
      <c r="E62" s="28">
        <v>0.1</v>
      </c>
      <c r="F62" s="6">
        <v>1065358806</v>
      </c>
      <c r="G62" s="11">
        <v>234767000</v>
      </c>
      <c r="H62" s="8">
        <v>-2365.4979263872519</v>
      </c>
      <c r="I62"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70430.100000000006</v>
      </c>
      <c r="J62" s="22">
        <f>IF(ISNUMBER(Tabelle110[[#This Row],[Amtliche Werte potenzieller ZLS (Spalte D)]]),Tabelle110[[#This Row],[Amtliche Werte potenzieller ZLS (Spalte D)]]*$J$4*$J$5,0)</f>
        <v>352150.5</v>
      </c>
    </row>
    <row r="63" spans="1:10" x14ac:dyDescent="0.2">
      <c r="A63" s="12">
        <v>587</v>
      </c>
      <c r="B63" s="4" t="s">
        <v>169</v>
      </c>
      <c r="C63" s="6">
        <v>1261</v>
      </c>
      <c r="D63" s="1">
        <v>0.30134813639968278</v>
      </c>
      <c r="E63" s="28">
        <v>0.13</v>
      </c>
      <c r="F63" s="6">
        <v>588596350</v>
      </c>
      <c r="G63" s="11">
        <v>177137000</v>
      </c>
      <c r="H63" s="8">
        <v>-7702.1159202517456</v>
      </c>
      <c r="I63"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69083.430000000008</v>
      </c>
      <c r="J63" s="22">
        <f>IF(ISNUMBER(Tabelle110[[#This Row],[Amtliche Werte potenzieller ZLS (Spalte D)]]),Tabelle110[[#This Row],[Amtliche Werte potenzieller ZLS (Spalte D)]]*$J$4*$J$5,0)</f>
        <v>265705.5</v>
      </c>
    </row>
    <row r="64" spans="1:10" x14ac:dyDescent="0.2">
      <c r="A64" s="12">
        <v>784</v>
      </c>
      <c r="B64" s="4" t="s">
        <v>218</v>
      </c>
      <c r="C64" s="6">
        <v>514</v>
      </c>
      <c r="D64" s="1">
        <v>0.4143968871595331</v>
      </c>
      <c r="E64" s="28">
        <v>0.52</v>
      </c>
      <c r="F64" s="6">
        <v>132383665</v>
      </c>
      <c r="G64" s="11">
        <v>43926000</v>
      </c>
      <c r="H64" s="8">
        <v>-7940.0303974922008</v>
      </c>
      <c r="I64"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68524.56</v>
      </c>
      <c r="J64" s="22">
        <f>IF(ISNUMBER(Tabelle110[[#This Row],[Amtliche Werte potenzieller ZLS (Spalte D)]]),Tabelle110[[#This Row],[Amtliche Werte potenzieller ZLS (Spalte D)]]*$J$4*$J$5,0)</f>
        <v>65889</v>
      </c>
    </row>
    <row r="65" spans="1:10" x14ac:dyDescent="0.2">
      <c r="A65" s="12">
        <v>592</v>
      </c>
      <c r="B65" s="4" t="s">
        <v>79</v>
      </c>
      <c r="C65" s="6">
        <v>362</v>
      </c>
      <c r="D65" s="1">
        <v>0.4143646408839779</v>
      </c>
      <c r="E65" s="28">
        <v>0.48</v>
      </c>
      <c r="F65" s="6">
        <v>139958929</v>
      </c>
      <c r="G65" s="11">
        <v>47294000</v>
      </c>
      <c r="H65" s="8">
        <v>-8465.3020886693994</v>
      </c>
      <c r="I65"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68103.360000000001</v>
      </c>
      <c r="J65" s="22">
        <f>IF(ISNUMBER(Tabelle110[[#This Row],[Amtliche Werte potenzieller ZLS (Spalte D)]]),Tabelle110[[#This Row],[Amtliche Werte potenzieller ZLS (Spalte D)]]*$J$4*$J$5,0)</f>
        <v>70941</v>
      </c>
    </row>
    <row r="66" spans="1:10" x14ac:dyDescent="0.2">
      <c r="A66" s="12">
        <v>566</v>
      </c>
      <c r="B66" s="4" t="s">
        <v>195</v>
      </c>
      <c r="C66" s="6">
        <v>482</v>
      </c>
      <c r="D66" s="1">
        <v>0.31327800829875518</v>
      </c>
      <c r="E66" s="28">
        <v>0.4</v>
      </c>
      <c r="F66" s="6">
        <v>216064590</v>
      </c>
      <c r="G66" s="11">
        <v>55320000</v>
      </c>
      <c r="H66" s="8">
        <v>-2475.3083895199461</v>
      </c>
      <c r="I66"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66384</v>
      </c>
      <c r="J66" s="22">
        <f>IF(ISNUMBER(Tabelle110[[#This Row],[Amtliche Werte potenzieller ZLS (Spalte D)]]),Tabelle110[[#This Row],[Amtliche Werte potenzieller ZLS (Spalte D)]]*$J$4*$J$5,0)</f>
        <v>82980</v>
      </c>
    </row>
    <row r="67" spans="1:10" x14ac:dyDescent="0.2">
      <c r="A67" s="12">
        <v>855</v>
      </c>
      <c r="B67" s="4" t="s">
        <v>78</v>
      </c>
      <c r="C67" s="6">
        <v>2024</v>
      </c>
      <c r="D67" s="1">
        <v>0.21047430830039526</v>
      </c>
      <c r="E67" s="28">
        <v>0.11</v>
      </c>
      <c r="F67" s="6">
        <v>995472117</v>
      </c>
      <c r="G67" s="11">
        <v>201132000</v>
      </c>
      <c r="H67" s="8">
        <v>-5110.7462941219483</v>
      </c>
      <c r="I67"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66373.56</v>
      </c>
      <c r="J67" s="22">
        <f>IF(ISNUMBER(Tabelle110[[#This Row],[Amtliche Werte potenzieller ZLS (Spalte D)]]),Tabelle110[[#This Row],[Amtliche Werte potenzieller ZLS (Spalte D)]]*$J$4*$J$5,0)</f>
        <v>301698</v>
      </c>
    </row>
    <row r="68" spans="1:10" x14ac:dyDescent="0.2">
      <c r="A68" s="12">
        <v>853</v>
      </c>
      <c r="B68" s="4" t="s">
        <v>96</v>
      </c>
      <c r="C68" s="6">
        <v>772</v>
      </c>
      <c r="D68" s="1">
        <v>0.33160621761658032</v>
      </c>
      <c r="E68" s="28">
        <v>0.34</v>
      </c>
      <c r="F68" s="6">
        <v>241807450</v>
      </c>
      <c r="G68" s="11">
        <v>61517000</v>
      </c>
      <c r="H68" s="8">
        <v>2038.2170895823904</v>
      </c>
      <c r="I68"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62747.340000000004</v>
      </c>
      <c r="J68" s="22">
        <f>IF(ISNUMBER(Tabelle110[[#This Row],[Amtliche Werte potenzieller ZLS (Spalte D)]]),Tabelle110[[#This Row],[Amtliche Werte potenzieller ZLS (Spalte D)]]*$J$4*$J$5,0)</f>
        <v>92275.5</v>
      </c>
    </row>
    <row r="69" spans="1:10" x14ac:dyDescent="0.2">
      <c r="A69" s="12">
        <v>546</v>
      </c>
      <c r="B69" s="4" t="s">
        <v>156</v>
      </c>
      <c r="C69" s="6">
        <v>2322</v>
      </c>
      <c r="D69" s="1">
        <v>0.24720068906115417</v>
      </c>
      <c r="E69" s="28">
        <v>0.05</v>
      </c>
      <c r="F69" s="6">
        <v>1295791130</v>
      </c>
      <c r="G69" s="11">
        <v>408905000</v>
      </c>
      <c r="H69" s="8">
        <v>-8668.4743707999296</v>
      </c>
      <c r="I69"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61335.75</v>
      </c>
      <c r="J69" s="22">
        <f>IF(ISNUMBER(Tabelle110[[#This Row],[Amtliche Werte potenzieller ZLS (Spalte D)]]),Tabelle110[[#This Row],[Amtliche Werte potenzieller ZLS (Spalte D)]]*$J$4*$J$5,0)</f>
        <v>613357.5</v>
      </c>
    </row>
    <row r="70" spans="1:10" x14ac:dyDescent="0.2">
      <c r="A70" s="12">
        <v>404</v>
      </c>
      <c r="B70" s="4" t="s">
        <v>293</v>
      </c>
      <c r="C70" s="6">
        <v>3436</v>
      </c>
      <c r="D70" s="1">
        <v>0.229918509895227</v>
      </c>
      <c r="E70" s="28">
        <v>0.05</v>
      </c>
      <c r="F70" s="6">
        <v>1644301651</v>
      </c>
      <c r="G70" s="11">
        <v>405198000</v>
      </c>
      <c r="H70" s="8">
        <v>-3825.2443510295047</v>
      </c>
      <c r="I70"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60779.700000000004</v>
      </c>
      <c r="J70" s="22">
        <f>IF(ISNUMBER(Tabelle110[[#This Row],[Amtliche Werte potenzieller ZLS (Spalte D)]]),Tabelle110[[#This Row],[Amtliche Werte potenzieller ZLS (Spalte D)]]*$J$4*$J$5,0)</f>
        <v>607797</v>
      </c>
    </row>
    <row r="71" spans="1:10" x14ac:dyDescent="0.2">
      <c r="A71" s="12">
        <v>492</v>
      </c>
      <c r="B71" s="4" t="s">
        <v>270</v>
      </c>
      <c r="C71" s="6">
        <v>465</v>
      </c>
      <c r="D71" s="1">
        <v>0.31612903225806449</v>
      </c>
      <c r="E71" s="28">
        <v>0.3</v>
      </c>
      <c r="F71" s="6">
        <v>232212285</v>
      </c>
      <c r="G71" s="11">
        <v>65448000</v>
      </c>
      <c r="H71" s="8">
        <v>-2145.0934633766469</v>
      </c>
      <c r="I71"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58903.199999999997</v>
      </c>
      <c r="J71" s="22">
        <f>IF(ISNUMBER(Tabelle110[[#This Row],[Amtliche Werte potenzieller ZLS (Spalte D)]]),Tabelle110[[#This Row],[Amtliche Werte potenzieller ZLS (Spalte D)]]*$J$4*$J$5,0)</f>
        <v>98172</v>
      </c>
    </row>
    <row r="72" spans="1:10" x14ac:dyDescent="0.2">
      <c r="A72" s="12">
        <v>616</v>
      </c>
      <c r="B72" s="4" t="s">
        <v>154</v>
      </c>
      <c r="C72" s="6">
        <v>3463</v>
      </c>
      <c r="D72" s="1">
        <v>0.19896043892578688</v>
      </c>
      <c r="E72" s="28">
        <v>0.05</v>
      </c>
      <c r="F72" s="6">
        <v>1829537765</v>
      </c>
      <c r="G72" s="11">
        <v>391306000</v>
      </c>
      <c r="H72" s="8">
        <v>-6782.7682835675369</v>
      </c>
      <c r="I72"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58695.9</v>
      </c>
      <c r="J72" s="22">
        <f>IF(ISNUMBER(Tabelle110[[#This Row],[Amtliche Werte potenzieller ZLS (Spalte D)]]),Tabelle110[[#This Row],[Amtliche Werte potenzieller ZLS (Spalte D)]]*$J$4*$J$5,0)</f>
        <v>586959</v>
      </c>
    </row>
    <row r="73" spans="1:10" x14ac:dyDescent="0.2">
      <c r="A73" s="12">
        <v>306</v>
      </c>
      <c r="B73" s="4" t="s">
        <v>172</v>
      </c>
      <c r="C73" s="6">
        <v>3781</v>
      </c>
      <c r="D73" s="1">
        <v>0.24596667548267653</v>
      </c>
      <c r="E73" s="28">
        <v>0.04</v>
      </c>
      <c r="F73" s="6">
        <v>1747008952</v>
      </c>
      <c r="G73" s="11">
        <v>480387000</v>
      </c>
      <c r="H73" s="8">
        <v>-7915.6007961058012</v>
      </c>
      <c r="I73"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57646.44</v>
      </c>
      <c r="J73" s="22">
        <f>IF(ISNUMBER(Tabelle110[[#This Row],[Amtliche Werte potenzieller ZLS (Spalte D)]]),Tabelle110[[#This Row],[Amtliche Werte potenzieller ZLS (Spalte D)]]*$J$4*$J$5,0)</f>
        <v>720580.5</v>
      </c>
    </row>
    <row r="74" spans="1:10" x14ac:dyDescent="0.2">
      <c r="A74" s="12">
        <v>726</v>
      </c>
      <c r="B74" s="4" t="s">
        <v>122</v>
      </c>
      <c r="C74" s="6">
        <v>810</v>
      </c>
      <c r="D74" s="1">
        <v>0.28641975308641976</v>
      </c>
      <c r="E74" s="28">
        <v>0.26</v>
      </c>
      <c r="F74" s="6">
        <v>310388810</v>
      </c>
      <c r="G74" s="11">
        <v>73846000</v>
      </c>
      <c r="H74" s="8">
        <v>2619.3674299658378</v>
      </c>
      <c r="I74"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57599.880000000005</v>
      </c>
      <c r="J74" s="22">
        <f>IF(ISNUMBER(Tabelle110[[#This Row],[Amtliche Werte potenzieller ZLS (Spalte D)]]),Tabelle110[[#This Row],[Amtliche Werte potenzieller ZLS (Spalte D)]]*$J$4*$J$5,0)</f>
        <v>110769</v>
      </c>
    </row>
    <row r="75" spans="1:10" x14ac:dyDescent="0.2">
      <c r="A75" s="12">
        <v>446</v>
      </c>
      <c r="B75" s="4" t="s">
        <v>48</v>
      </c>
      <c r="C75" s="6">
        <v>1346</v>
      </c>
      <c r="D75" s="1">
        <v>0.26745913818722139</v>
      </c>
      <c r="E75" s="28">
        <v>0.17</v>
      </c>
      <c r="F75" s="6">
        <v>468089008</v>
      </c>
      <c r="G75" s="11">
        <v>112218000</v>
      </c>
      <c r="H75" s="8">
        <v>-1601.9201845199079</v>
      </c>
      <c r="I75"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57231.180000000008</v>
      </c>
      <c r="J75" s="22">
        <f>IF(ISNUMBER(Tabelle110[[#This Row],[Amtliche Werte potenzieller ZLS (Spalte D)]]),Tabelle110[[#This Row],[Amtliche Werte potenzieller ZLS (Spalte D)]]*$J$4*$J$5,0)</f>
        <v>168327</v>
      </c>
    </row>
    <row r="76" spans="1:10" x14ac:dyDescent="0.2">
      <c r="A76" s="12">
        <v>538</v>
      </c>
      <c r="B76" s="4" t="s">
        <v>260</v>
      </c>
      <c r="C76" s="6">
        <v>1661</v>
      </c>
      <c r="D76" s="1">
        <v>0.21071643588199879</v>
      </c>
      <c r="E76" s="28">
        <v>0.1</v>
      </c>
      <c r="F76" s="6">
        <v>836301135</v>
      </c>
      <c r="G76" s="11">
        <v>169307000</v>
      </c>
      <c r="H76" s="8">
        <v>-4477.664622752096</v>
      </c>
      <c r="I76"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50792.100000000006</v>
      </c>
      <c r="J76" s="22">
        <f>IF(ISNUMBER(Tabelle110[[#This Row],[Amtliche Werte potenzieller ZLS (Spalte D)]]),Tabelle110[[#This Row],[Amtliche Werte potenzieller ZLS (Spalte D)]]*$J$4*$J$5,0)</f>
        <v>253960.5</v>
      </c>
    </row>
    <row r="77" spans="1:10" x14ac:dyDescent="0.2">
      <c r="A77" s="12">
        <v>342</v>
      </c>
      <c r="B77" s="4" t="s">
        <v>52</v>
      </c>
      <c r="C77" s="6">
        <v>958</v>
      </c>
      <c r="D77" s="1">
        <v>0.22442588726513571</v>
      </c>
      <c r="E77" s="28">
        <v>0.14000000000000001</v>
      </c>
      <c r="F77" s="6">
        <v>446163001</v>
      </c>
      <c r="G77" s="11">
        <v>115205000</v>
      </c>
      <c r="H77" s="8">
        <v>-5244.1106256564635</v>
      </c>
      <c r="I77"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48386.100000000006</v>
      </c>
      <c r="J77" s="22">
        <f>IF(ISNUMBER(Tabelle110[[#This Row],[Amtliche Werte potenzieller ZLS (Spalte D)]]),Tabelle110[[#This Row],[Amtliche Werte potenzieller ZLS (Spalte D)]]*$J$4*$J$5,0)</f>
        <v>172807.5</v>
      </c>
    </row>
    <row r="78" spans="1:10" x14ac:dyDescent="0.2">
      <c r="A78" s="12">
        <v>540</v>
      </c>
      <c r="B78" s="4" t="s">
        <v>211</v>
      </c>
      <c r="C78" s="6">
        <v>1636</v>
      </c>
      <c r="D78" s="1">
        <v>0.19132029339853301</v>
      </c>
      <c r="E78" s="28">
        <v>0.09</v>
      </c>
      <c r="F78" s="6">
        <v>935573745</v>
      </c>
      <c r="G78" s="11">
        <v>179107000</v>
      </c>
      <c r="H78" s="8">
        <v>-3352.2037769729127</v>
      </c>
      <c r="I78"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48358.89</v>
      </c>
      <c r="J78" s="22">
        <f>IF(ISNUMBER(Tabelle110[[#This Row],[Amtliche Werte potenzieller ZLS (Spalte D)]]),Tabelle110[[#This Row],[Amtliche Werte potenzieller ZLS (Spalte D)]]*$J$4*$J$5,0)</f>
        <v>268660.5</v>
      </c>
    </row>
    <row r="79" spans="1:10" x14ac:dyDescent="0.2">
      <c r="A79" s="12">
        <v>852</v>
      </c>
      <c r="B79" s="4" t="s">
        <v>245</v>
      </c>
      <c r="C79" s="6">
        <v>526</v>
      </c>
      <c r="D79" s="1">
        <v>0.41825095057034223</v>
      </c>
      <c r="E79" s="28">
        <v>0.35</v>
      </c>
      <c r="F79" s="6">
        <v>137079520</v>
      </c>
      <c r="G79" s="11">
        <v>45572000</v>
      </c>
      <c r="H79" s="8">
        <v>465.34941694109375</v>
      </c>
      <c r="I79"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47850.6</v>
      </c>
      <c r="J79" s="22">
        <f>IF(ISNUMBER(Tabelle110[[#This Row],[Amtliche Werte potenzieller ZLS (Spalte D)]]),Tabelle110[[#This Row],[Amtliche Werte potenzieller ZLS (Spalte D)]]*$J$4*$J$5,0)</f>
        <v>68358</v>
      </c>
    </row>
    <row r="80" spans="1:10" x14ac:dyDescent="0.2">
      <c r="A80" s="12">
        <v>574</v>
      </c>
      <c r="B80" s="4" t="s">
        <v>300</v>
      </c>
      <c r="C80" s="6">
        <v>307</v>
      </c>
      <c r="D80" s="1">
        <v>0.44299674267100975</v>
      </c>
      <c r="E80" s="28">
        <v>0.46</v>
      </c>
      <c r="F80" s="6">
        <v>102756910</v>
      </c>
      <c r="G80" s="11">
        <v>33863000</v>
      </c>
      <c r="H80" s="8">
        <v>-6406.1208961182583</v>
      </c>
      <c r="I80"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46730.94</v>
      </c>
      <c r="J80" s="22">
        <f>IF(ISNUMBER(Tabelle110[[#This Row],[Amtliche Werte potenzieller ZLS (Spalte D)]]),Tabelle110[[#This Row],[Amtliche Werte potenzieller ZLS (Spalte D)]]*$J$4*$J$5,0)</f>
        <v>50794.5</v>
      </c>
    </row>
    <row r="81" spans="1:10" x14ac:dyDescent="0.2">
      <c r="A81" s="12">
        <v>412</v>
      </c>
      <c r="B81" s="4" t="s">
        <v>201</v>
      </c>
      <c r="C81" s="6">
        <v>1841</v>
      </c>
      <c r="D81" s="1">
        <v>0.23193916349809887</v>
      </c>
      <c r="E81" s="28">
        <v>7.0000000000000007E-2</v>
      </c>
      <c r="F81" s="6">
        <v>948025580</v>
      </c>
      <c r="G81" s="11">
        <v>215675000</v>
      </c>
      <c r="H81" s="8">
        <v>-2911.3883695046447</v>
      </c>
      <c r="I81"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45291.750000000007</v>
      </c>
      <c r="J81" s="22">
        <f>IF(ISNUMBER(Tabelle110[[#This Row],[Amtliche Werte potenzieller ZLS (Spalte D)]]),Tabelle110[[#This Row],[Amtliche Werte potenzieller ZLS (Spalte D)]]*$J$4*$J$5,0)</f>
        <v>323512.5</v>
      </c>
    </row>
    <row r="82" spans="1:10" x14ac:dyDescent="0.2">
      <c r="A82" s="12">
        <v>552</v>
      </c>
      <c r="B82" s="4" t="s">
        <v>35</v>
      </c>
      <c r="C82" s="6">
        <v>1387</v>
      </c>
      <c r="D82" s="1">
        <v>0.20187454938716654</v>
      </c>
      <c r="E82" s="28">
        <v>0.11</v>
      </c>
      <c r="F82" s="6">
        <v>653913640</v>
      </c>
      <c r="G82" s="11">
        <v>133987000</v>
      </c>
      <c r="H82" s="8">
        <v>-4464.9219490030773</v>
      </c>
      <c r="I82"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44215.71</v>
      </c>
      <c r="J82" s="22">
        <f>IF(ISNUMBER(Tabelle110[[#This Row],[Amtliche Werte potenzieller ZLS (Spalte D)]]),Tabelle110[[#This Row],[Amtliche Werte potenzieller ZLS (Spalte D)]]*$J$4*$J$5,0)</f>
        <v>200980.5</v>
      </c>
    </row>
    <row r="83" spans="1:10" x14ac:dyDescent="0.2">
      <c r="A83" s="12">
        <v>944</v>
      </c>
      <c r="B83" s="4" t="s">
        <v>41</v>
      </c>
      <c r="C83" s="6">
        <v>2098</v>
      </c>
      <c r="D83" s="1">
        <v>0.20638703527168731</v>
      </c>
      <c r="E83" s="28">
        <v>7.0000000000000007E-2</v>
      </c>
      <c r="F83" s="6">
        <v>1022908663</v>
      </c>
      <c r="G83" s="11">
        <v>205593000</v>
      </c>
      <c r="H83" s="8">
        <v>-3883.0591064236896</v>
      </c>
      <c r="I83"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43174.530000000006</v>
      </c>
      <c r="J83" s="22">
        <f>IF(ISNUMBER(Tabelle110[[#This Row],[Amtliche Werte potenzieller ZLS (Spalte D)]]),Tabelle110[[#This Row],[Amtliche Werte potenzieller ZLS (Spalte D)]]*$J$4*$J$5,0)</f>
        <v>308389.5</v>
      </c>
    </row>
    <row r="84" spans="1:10" x14ac:dyDescent="0.2">
      <c r="A84" s="12">
        <v>745</v>
      </c>
      <c r="B84" s="4" t="s">
        <v>120</v>
      </c>
      <c r="C84" s="6">
        <v>1229</v>
      </c>
      <c r="D84" s="1">
        <v>0.25142392188771356</v>
      </c>
      <c r="E84" s="28">
        <v>0.09</v>
      </c>
      <c r="F84" s="6">
        <v>658161000</v>
      </c>
      <c r="G84" s="11">
        <v>159100000</v>
      </c>
      <c r="H84" s="8">
        <v>-7153.6908877766173</v>
      </c>
      <c r="I84"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42957</v>
      </c>
      <c r="J84" s="22">
        <f>IF(ISNUMBER(Tabelle110[[#This Row],[Amtliche Werte potenzieller ZLS (Spalte D)]]),Tabelle110[[#This Row],[Amtliche Werte potenzieller ZLS (Spalte D)]]*$J$4*$J$5,0)</f>
        <v>238650</v>
      </c>
    </row>
    <row r="85" spans="1:10" x14ac:dyDescent="0.2">
      <c r="A85" s="12">
        <v>449</v>
      </c>
      <c r="B85" s="4" t="s">
        <v>88</v>
      </c>
      <c r="C85" s="6">
        <v>448</v>
      </c>
      <c r="D85" s="1">
        <v>0.40848214285714285</v>
      </c>
      <c r="E85" s="28">
        <v>0.42</v>
      </c>
      <c r="F85" s="6">
        <v>120191520</v>
      </c>
      <c r="G85" s="11">
        <v>33817000</v>
      </c>
      <c r="H85" s="8">
        <v>-4452.3064495989001</v>
      </c>
      <c r="I85"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42609.42</v>
      </c>
      <c r="J85" s="22">
        <f>IF(ISNUMBER(Tabelle110[[#This Row],[Amtliche Werte potenzieller ZLS (Spalte D)]]),Tabelle110[[#This Row],[Amtliche Werte potenzieller ZLS (Spalte D)]]*$J$4*$J$5,0)</f>
        <v>50725.5</v>
      </c>
    </row>
    <row r="86" spans="1:10" x14ac:dyDescent="0.2">
      <c r="A86" s="12">
        <v>751</v>
      </c>
      <c r="B86" s="4" t="s">
        <v>58</v>
      </c>
      <c r="C86" s="6">
        <v>1074</v>
      </c>
      <c r="D86" s="1">
        <v>0.24115456238361266</v>
      </c>
      <c r="E86" s="28">
        <v>0.12</v>
      </c>
      <c r="F86" s="6">
        <v>551569612</v>
      </c>
      <c r="G86" s="11">
        <v>117499000</v>
      </c>
      <c r="H86" s="8">
        <v>-2727.1432386833803</v>
      </c>
      <c r="I86"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42299.64</v>
      </c>
      <c r="J86" s="22">
        <f>IF(ISNUMBER(Tabelle110[[#This Row],[Amtliche Werte potenzieller ZLS (Spalte D)]]),Tabelle110[[#This Row],[Amtliche Werte potenzieller ZLS (Spalte D)]]*$J$4*$J$5,0)</f>
        <v>176248.5</v>
      </c>
    </row>
    <row r="87" spans="1:10" x14ac:dyDescent="0.2">
      <c r="A87" s="12">
        <v>740</v>
      </c>
      <c r="B87" s="4" t="s">
        <v>179</v>
      </c>
      <c r="C87" s="6">
        <v>262</v>
      </c>
      <c r="D87" s="1">
        <v>0.45419847328244273</v>
      </c>
      <c r="E87" s="28">
        <v>0.27</v>
      </c>
      <c r="F87" s="6">
        <v>131246210</v>
      </c>
      <c r="G87" s="11">
        <v>51146000</v>
      </c>
      <c r="H87" s="8">
        <v>-1283.0917331545265</v>
      </c>
      <c r="I87"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41428.26</v>
      </c>
      <c r="J87" s="22">
        <f>IF(ISNUMBER(Tabelle110[[#This Row],[Amtliche Werte potenzieller ZLS (Spalte D)]]),Tabelle110[[#This Row],[Amtliche Werte potenzieller ZLS (Spalte D)]]*$J$4*$J$5,0)</f>
        <v>76719</v>
      </c>
    </row>
    <row r="88" spans="1:10" x14ac:dyDescent="0.2">
      <c r="A88" s="12">
        <v>337</v>
      </c>
      <c r="B88" s="4" t="s">
        <v>108</v>
      </c>
      <c r="C88" s="6">
        <v>1404</v>
      </c>
      <c r="D88" s="1">
        <v>0.21011396011396011</v>
      </c>
      <c r="E88" s="28">
        <v>0.13</v>
      </c>
      <c r="F88" s="6">
        <v>544957738</v>
      </c>
      <c r="G88" s="11">
        <v>105592000</v>
      </c>
      <c r="H88" s="8">
        <v>-5009.3122888644457</v>
      </c>
      <c r="I88"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41180.880000000005</v>
      </c>
      <c r="J88" s="22">
        <f>IF(ISNUMBER(Tabelle110[[#This Row],[Amtliche Werte potenzieller ZLS (Spalte D)]]),Tabelle110[[#This Row],[Amtliche Werte potenzieller ZLS (Spalte D)]]*$J$4*$J$5,0)</f>
        <v>158388</v>
      </c>
    </row>
    <row r="89" spans="1:10" x14ac:dyDescent="0.2">
      <c r="A89" s="12">
        <v>743</v>
      </c>
      <c r="B89" s="4" t="s">
        <v>150</v>
      </c>
      <c r="C89" s="6">
        <v>955</v>
      </c>
      <c r="D89" s="1">
        <v>0.34973821989528797</v>
      </c>
      <c r="E89" s="28">
        <v>0.05</v>
      </c>
      <c r="F89" s="6">
        <v>601087185</v>
      </c>
      <c r="G89" s="11">
        <v>264768000</v>
      </c>
      <c r="H89" s="8">
        <v>-1337.0960906686464</v>
      </c>
      <c r="I89"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39715.200000000004</v>
      </c>
      <c r="J89" s="22">
        <f>IF(ISNUMBER(Tabelle110[[#This Row],[Amtliche Werte potenzieller ZLS (Spalte D)]]),Tabelle110[[#This Row],[Amtliche Werte potenzieller ZLS (Spalte D)]]*$J$4*$J$5,0)</f>
        <v>397152</v>
      </c>
    </row>
    <row r="90" spans="1:10" x14ac:dyDescent="0.2">
      <c r="A90" s="12">
        <v>928</v>
      </c>
      <c r="B90" s="4" t="s">
        <v>234</v>
      </c>
      <c r="C90" s="6">
        <v>2112</v>
      </c>
      <c r="D90" s="1">
        <v>0.26089015151515149</v>
      </c>
      <c r="E90" s="28">
        <v>0.05</v>
      </c>
      <c r="F90" s="6">
        <v>1004582390</v>
      </c>
      <c r="G90" s="11">
        <v>256059000</v>
      </c>
      <c r="H90" s="8">
        <v>-7025.4446739233172</v>
      </c>
      <c r="I90"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38408.85</v>
      </c>
      <c r="J90" s="22">
        <f>IF(ISNUMBER(Tabelle110[[#This Row],[Amtliche Werte potenzieller ZLS (Spalte D)]]),Tabelle110[[#This Row],[Amtliche Werte potenzieller ZLS (Spalte D)]]*$J$4*$J$5,0)</f>
        <v>384088.5</v>
      </c>
    </row>
    <row r="91" spans="1:10" x14ac:dyDescent="0.2">
      <c r="A91" s="12">
        <v>866</v>
      </c>
      <c r="B91" s="4" t="s">
        <v>254</v>
      </c>
      <c r="C91" s="6">
        <v>350</v>
      </c>
      <c r="D91" s="1">
        <v>0.20285714285714285</v>
      </c>
      <c r="E91" s="28">
        <v>0.26</v>
      </c>
      <c r="F91" s="6">
        <v>230416300</v>
      </c>
      <c r="G91" s="11">
        <v>49195000</v>
      </c>
      <c r="H91" s="8">
        <v>-1545.1935716313751</v>
      </c>
      <c r="I91"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38372.1</v>
      </c>
      <c r="J91" s="22">
        <f>IF(ISNUMBER(Tabelle110[[#This Row],[Amtliche Werte potenzieller ZLS (Spalte D)]]),Tabelle110[[#This Row],[Amtliche Werte potenzieller ZLS (Spalte D)]]*$J$4*$J$5,0)</f>
        <v>73792.5</v>
      </c>
    </row>
    <row r="92" spans="1:10" x14ac:dyDescent="0.2">
      <c r="A92" s="12">
        <v>861</v>
      </c>
      <c r="B92" s="4" t="s">
        <v>316</v>
      </c>
      <c r="C92" s="6">
        <v>2676</v>
      </c>
      <c r="D92" s="1">
        <v>0.23505231689088191</v>
      </c>
      <c r="E92" s="28">
        <v>0.03</v>
      </c>
      <c r="F92" s="6">
        <v>1604027522</v>
      </c>
      <c r="G92" s="11">
        <v>420674000</v>
      </c>
      <c r="H92" s="8">
        <v>-3172.3254900633483</v>
      </c>
      <c r="I92"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37860.659999999996</v>
      </c>
      <c r="J92" s="22">
        <f>IF(ISNUMBER(Tabelle110[[#This Row],[Amtliche Werte potenzieller ZLS (Spalte D)]]),Tabelle110[[#This Row],[Amtliche Werte potenzieller ZLS (Spalte D)]]*$J$4*$J$5,0)</f>
        <v>631011</v>
      </c>
    </row>
    <row r="93" spans="1:10" x14ac:dyDescent="0.2">
      <c r="A93" s="12">
        <v>387</v>
      </c>
      <c r="B93" s="4" t="s">
        <v>182</v>
      </c>
      <c r="C93" s="6">
        <v>1560</v>
      </c>
      <c r="D93" s="1">
        <v>0.2326923076923077</v>
      </c>
      <c r="E93" s="28">
        <v>0.08</v>
      </c>
      <c r="F93" s="6">
        <v>663977696</v>
      </c>
      <c r="G93" s="11">
        <v>154971000</v>
      </c>
      <c r="H93" s="8">
        <v>-4245.6835891769042</v>
      </c>
      <c r="I93"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37193.040000000001</v>
      </c>
      <c r="J93" s="22">
        <f>IF(ISNUMBER(Tabelle110[[#This Row],[Amtliche Werte potenzieller ZLS (Spalte D)]]),Tabelle110[[#This Row],[Amtliche Werte potenzieller ZLS (Spalte D)]]*$J$4*$J$5,0)</f>
        <v>232456.5</v>
      </c>
    </row>
    <row r="94" spans="1:10" x14ac:dyDescent="0.2">
      <c r="A94" s="12">
        <v>739</v>
      </c>
      <c r="B94" s="4" t="s">
        <v>215</v>
      </c>
      <c r="C94" s="6">
        <v>1259</v>
      </c>
      <c r="D94" s="1">
        <v>0.24305003971405878</v>
      </c>
      <c r="E94" s="28">
        <v>0.08</v>
      </c>
      <c r="F94" s="6">
        <v>588864860</v>
      </c>
      <c r="G94" s="11">
        <v>154372000</v>
      </c>
      <c r="H94" s="8">
        <v>-5373.5391483212816</v>
      </c>
      <c r="I94"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37049.279999999999</v>
      </c>
      <c r="J94" s="22">
        <f>IF(ISNUMBER(Tabelle110[[#This Row],[Amtliche Werte potenzieller ZLS (Spalte D)]]),Tabelle110[[#This Row],[Amtliche Werte potenzieller ZLS (Spalte D)]]*$J$4*$J$5,0)</f>
        <v>231558</v>
      </c>
    </row>
    <row r="95" spans="1:10" x14ac:dyDescent="0.2">
      <c r="A95" s="12">
        <v>732</v>
      </c>
      <c r="B95" s="4" t="s">
        <v>317</v>
      </c>
      <c r="C95" s="6">
        <v>646</v>
      </c>
      <c r="D95" s="1">
        <v>0.20588235294117646</v>
      </c>
      <c r="E95" s="28">
        <v>0.15</v>
      </c>
      <c r="F95" s="6">
        <v>396751039</v>
      </c>
      <c r="G95" s="11">
        <v>81747000</v>
      </c>
      <c r="H95" s="8">
        <v>-3458.0544273088585</v>
      </c>
      <c r="I95"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36786.15</v>
      </c>
      <c r="J95" s="22">
        <f>IF(ISNUMBER(Tabelle110[[#This Row],[Amtliche Werte potenzieller ZLS (Spalte D)]]),Tabelle110[[#This Row],[Amtliche Werte potenzieller ZLS (Spalte D)]]*$J$4*$J$5,0)</f>
        <v>122620.5</v>
      </c>
    </row>
    <row r="96" spans="1:10" x14ac:dyDescent="0.2">
      <c r="A96" s="12">
        <v>924</v>
      </c>
      <c r="B96" s="4" t="s">
        <v>271</v>
      </c>
      <c r="C96" s="6">
        <v>196</v>
      </c>
      <c r="D96" s="1">
        <v>0.43877551020408162</v>
      </c>
      <c r="E96" s="28">
        <v>0.52</v>
      </c>
      <c r="F96" s="6">
        <v>63210380</v>
      </c>
      <c r="G96" s="11">
        <v>22615000</v>
      </c>
      <c r="H96" s="8">
        <v>565.77725297669338</v>
      </c>
      <c r="I96"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35279.4</v>
      </c>
      <c r="J96" s="22">
        <f>IF(ISNUMBER(Tabelle110[[#This Row],[Amtliche Werte potenzieller ZLS (Spalte D)]]),Tabelle110[[#This Row],[Amtliche Werte potenzieller ZLS (Spalte D)]]*$J$4*$J$5,0)</f>
        <v>33922.5</v>
      </c>
    </row>
    <row r="97" spans="1:10" x14ac:dyDescent="0.2">
      <c r="A97" s="12">
        <v>533</v>
      </c>
      <c r="B97" s="4" t="s">
        <v>319</v>
      </c>
      <c r="C97" s="6">
        <v>1115</v>
      </c>
      <c r="D97" s="1">
        <v>0.19641255605381167</v>
      </c>
      <c r="E97" s="28">
        <v>0.11</v>
      </c>
      <c r="F97" s="6">
        <v>504014860</v>
      </c>
      <c r="G97" s="11">
        <v>106634000</v>
      </c>
      <c r="H97" s="8">
        <v>-2792.7211819980398</v>
      </c>
      <c r="I97"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35189.22</v>
      </c>
      <c r="J97" s="22">
        <f>IF(ISNUMBER(Tabelle110[[#This Row],[Amtliche Werte potenzieller ZLS (Spalte D)]]),Tabelle110[[#This Row],[Amtliche Werte potenzieller ZLS (Spalte D)]]*$J$4*$J$5,0)</f>
        <v>159951</v>
      </c>
    </row>
    <row r="98" spans="1:10" x14ac:dyDescent="0.2">
      <c r="A98" s="12">
        <v>879</v>
      </c>
      <c r="B98" s="4" t="s">
        <v>111</v>
      </c>
      <c r="C98" s="6">
        <v>861</v>
      </c>
      <c r="D98" s="1">
        <v>0.23228803716608595</v>
      </c>
      <c r="E98" s="28">
        <v>0.14000000000000001</v>
      </c>
      <c r="F98" s="6">
        <v>395805160</v>
      </c>
      <c r="G98" s="11">
        <v>82868000</v>
      </c>
      <c r="H98" s="8">
        <v>-2189.8791343674734</v>
      </c>
      <c r="I98"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34804.560000000005</v>
      </c>
      <c r="J98" s="22">
        <f>IF(ISNUMBER(Tabelle110[[#This Row],[Amtliche Werte potenzieller ZLS (Spalte D)]]),Tabelle110[[#This Row],[Amtliche Werte potenzieller ZLS (Spalte D)]]*$J$4*$J$5,0)</f>
        <v>124302</v>
      </c>
    </row>
    <row r="99" spans="1:10" x14ac:dyDescent="0.2">
      <c r="A99" s="12">
        <v>954</v>
      </c>
      <c r="B99" s="4" t="s">
        <v>221</v>
      </c>
      <c r="C99" s="6">
        <v>1280</v>
      </c>
      <c r="D99" s="1">
        <v>0.24062500000000001</v>
      </c>
      <c r="E99" s="28">
        <v>0.08</v>
      </c>
      <c r="F99" s="6">
        <v>537855251</v>
      </c>
      <c r="G99" s="11">
        <v>141903000</v>
      </c>
      <c r="H99" s="8">
        <v>-2231.508865055599</v>
      </c>
      <c r="I99"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34056.720000000001</v>
      </c>
      <c r="J99" s="22">
        <f>IF(ISNUMBER(Tabelle110[[#This Row],[Amtliche Werte potenzieller ZLS (Spalte D)]]),Tabelle110[[#This Row],[Amtliche Werte potenzieller ZLS (Spalte D)]]*$J$4*$J$5,0)</f>
        <v>212854.5</v>
      </c>
    </row>
    <row r="100" spans="1:10" x14ac:dyDescent="0.2">
      <c r="A100" s="12">
        <v>763</v>
      </c>
      <c r="B100" s="4" t="s">
        <v>269</v>
      </c>
      <c r="C100" s="6">
        <v>655</v>
      </c>
      <c r="D100" s="1">
        <v>0.29923664122137406</v>
      </c>
      <c r="E100" s="28">
        <v>0.19</v>
      </c>
      <c r="F100" s="6">
        <v>235985675</v>
      </c>
      <c r="G100" s="11">
        <v>58758000</v>
      </c>
      <c r="H100" s="8">
        <v>-1646.9775459572586</v>
      </c>
      <c r="I100"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33492.06</v>
      </c>
      <c r="J100" s="22">
        <f>IF(ISNUMBER(Tabelle110[[#This Row],[Amtliche Werte potenzieller ZLS (Spalte D)]]),Tabelle110[[#This Row],[Amtliche Werte potenzieller ZLS (Spalte D)]]*$J$4*$J$5,0)</f>
        <v>88137</v>
      </c>
    </row>
    <row r="101" spans="1:10" x14ac:dyDescent="0.2">
      <c r="A101" s="12">
        <v>903</v>
      </c>
      <c r="B101" s="4" t="s">
        <v>185</v>
      </c>
      <c r="C101" s="6">
        <v>748</v>
      </c>
      <c r="D101" s="1">
        <v>0.28877005347593582</v>
      </c>
      <c r="E101" s="28">
        <v>0.14000000000000001</v>
      </c>
      <c r="F101" s="6">
        <v>290274270</v>
      </c>
      <c r="G101" s="11">
        <v>78371000</v>
      </c>
      <c r="H101" s="8">
        <v>787.88275204678348</v>
      </c>
      <c r="I101"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32915.82</v>
      </c>
      <c r="J101" s="22">
        <f>IF(ISNUMBER(Tabelle110[[#This Row],[Amtliche Werte potenzieller ZLS (Spalte D)]]),Tabelle110[[#This Row],[Amtliche Werte potenzieller ZLS (Spalte D)]]*$J$4*$J$5,0)</f>
        <v>117556.5</v>
      </c>
    </row>
    <row r="102" spans="1:10" x14ac:dyDescent="0.2">
      <c r="A102" s="12">
        <v>321</v>
      </c>
      <c r="B102" s="4" t="s">
        <v>335</v>
      </c>
      <c r="C102" s="6">
        <v>1437</v>
      </c>
      <c r="D102" s="1">
        <v>0.22338204592901878</v>
      </c>
      <c r="E102" s="28">
        <v>0.08</v>
      </c>
      <c r="F102" s="6">
        <v>614898320</v>
      </c>
      <c r="G102" s="11">
        <v>136214000</v>
      </c>
      <c r="H102" s="8">
        <v>-5165.1798116753689</v>
      </c>
      <c r="I102"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32691.360000000001</v>
      </c>
      <c r="J102" s="22">
        <f>IF(ISNUMBER(Tabelle110[[#This Row],[Amtliche Werte potenzieller ZLS (Spalte D)]]),Tabelle110[[#This Row],[Amtliche Werte potenzieller ZLS (Spalte D)]]*$J$4*$J$5,0)</f>
        <v>204321</v>
      </c>
    </row>
    <row r="103" spans="1:10" x14ac:dyDescent="0.2">
      <c r="A103" s="12">
        <v>786</v>
      </c>
      <c r="B103" s="4" t="s">
        <v>84</v>
      </c>
      <c r="C103" s="6">
        <v>240</v>
      </c>
      <c r="D103" s="1">
        <v>0.40833333333333333</v>
      </c>
      <c r="E103" s="28">
        <v>0.41</v>
      </c>
      <c r="F103" s="6">
        <v>72883260</v>
      </c>
      <c r="G103" s="11">
        <v>26353000</v>
      </c>
      <c r="H103" s="8">
        <v>-4922.4337414816491</v>
      </c>
      <c r="I103"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32414.19</v>
      </c>
      <c r="J103" s="22">
        <f>IF(ISNUMBER(Tabelle110[[#This Row],[Amtliche Werte potenzieller ZLS (Spalte D)]]),Tabelle110[[#This Row],[Amtliche Werte potenzieller ZLS (Spalte D)]]*$J$4*$J$5,0)</f>
        <v>39529.5</v>
      </c>
    </row>
    <row r="104" spans="1:10" x14ac:dyDescent="0.2">
      <c r="A104" s="12">
        <v>733</v>
      </c>
      <c r="B104" s="4" t="s">
        <v>299</v>
      </c>
      <c r="C104" s="6">
        <v>968</v>
      </c>
      <c r="D104" s="1">
        <v>0.25516528925619836</v>
      </c>
      <c r="E104" s="28">
        <v>0.06</v>
      </c>
      <c r="F104" s="6">
        <v>500053190</v>
      </c>
      <c r="G104" s="11">
        <v>170688000</v>
      </c>
      <c r="H104" s="8">
        <v>-2097.0797407830892</v>
      </c>
      <c r="I104"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30723.84</v>
      </c>
      <c r="J104" s="22">
        <f>IF(ISNUMBER(Tabelle110[[#This Row],[Amtliche Werte potenzieller ZLS (Spalte D)]]),Tabelle110[[#This Row],[Amtliche Werte potenzieller ZLS (Spalte D)]]*$J$4*$J$5,0)</f>
        <v>256032</v>
      </c>
    </row>
    <row r="105" spans="1:10" x14ac:dyDescent="0.2">
      <c r="A105" s="12">
        <v>667</v>
      </c>
      <c r="B105" s="4" t="s">
        <v>186</v>
      </c>
      <c r="C105" s="6">
        <v>932</v>
      </c>
      <c r="D105" s="1">
        <v>0.25751072961373389</v>
      </c>
      <c r="E105" s="28">
        <v>0.09</v>
      </c>
      <c r="F105" s="6">
        <v>441461302</v>
      </c>
      <c r="G105" s="11">
        <v>113026000</v>
      </c>
      <c r="H105" s="8">
        <v>-4662.4896813670621</v>
      </c>
      <c r="I105"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30517.02</v>
      </c>
      <c r="J105" s="22">
        <f>IF(ISNUMBER(Tabelle110[[#This Row],[Amtliche Werte potenzieller ZLS (Spalte D)]]),Tabelle110[[#This Row],[Amtliche Werte potenzieller ZLS (Spalte D)]]*$J$4*$J$5,0)</f>
        <v>169539</v>
      </c>
    </row>
    <row r="106" spans="1:10" x14ac:dyDescent="0.2">
      <c r="A106" s="12">
        <v>332</v>
      </c>
      <c r="B106" s="4" t="s">
        <v>170</v>
      </c>
      <c r="C106" s="6">
        <v>986</v>
      </c>
      <c r="D106" s="1">
        <v>0.21501014198782961</v>
      </c>
      <c r="E106" s="28">
        <v>0.13</v>
      </c>
      <c r="F106" s="6">
        <v>390914960</v>
      </c>
      <c r="G106" s="11">
        <v>78133000</v>
      </c>
      <c r="H106" s="8">
        <v>-3079.2945037485642</v>
      </c>
      <c r="I106"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30471.870000000003</v>
      </c>
      <c r="J106" s="22">
        <f>IF(ISNUMBER(Tabelle110[[#This Row],[Amtliche Werte potenzieller ZLS (Spalte D)]]),Tabelle110[[#This Row],[Amtliche Werte potenzieller ZLS (Spalte D)]]*$J$4*$J$5,0)</f>
        <v>117199.5</v>
      </c>
    </row>
    <row r="107" spans="1:10" x14ac:dyDescent="0.2">
      <c r="A107" s="12">
        <v>575</v>
      </c>
      <c r="B107" s="4" t="s">
        <v>282</v>
      </c>
      <c r="C107" s="6">
        <v>249</v>
      </c>
      <c r="D107" s="1">
        <v>0.44176706827309237</v>
      </c>
      <c r="E107" s="28">
        <v>0.51</v>
      </c>
      <c r="F107" s="6">
        <v>69187620</v>
      </c>
      <c r="G107" s="11">
        <v>19218000</v>
      </c>
      <c r="H107" s="8">
        <v>-5504.1777947362762</v>
      </c>
      <c r="I107"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29403.54</v>
      </c>
      <c r="J107" s="22">
        <f>IF(ISNUMBER(Tabelle110[[#This Row],[Amtliche Werte potenzieller ZLS (Spalte D)]]),Tabelle110[[#This Row],[Amtliche Werte potenzieller ZLS (Spalte D)]]*$J$4*$J$5,0)</f>
        <v>28827</v>
      </c>
    </row>
    <row r="108" spans="1:10" x14ac:dyDescent="0.2">
      <c r="A108" s="12">
        <v>957</v>
      </c>
      <c r="B108" s="4" t="s">
        <v>60</v>
      </c>
      <c r="C108" s="6">
        <v>1285</v>
      </c>
      <c r="D108" s="1">
        <v>0.25136186770428015</v>
      </c>
      <c r="E108" s="28">
        <v>0.09</v>
      </c>
      <c r="F108" s="6">
        <v>488082240</v>
      </c>
      <c r="G108" s="11">
        <v>106781000</v>
      </c>
      <c r="H108" s="8">
        <v>-847.15793978501358</v>
      </c>
      <c r="I108"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28830.87</v>
      </c>
      <c r="J108" s="22">
        <f>IF(ISNUMBER(Tabelle110[[#This Row],[Amtliche Werte potenzieller ZLS (Spalte D)]]),Tabelle110[[#This Row],[Amtliche Werte potenzieller ZLS (Spalte D)]]*$J$4*$J$5,0)</f>
        <v>160171.5</v>
      </c>
    </row>
    <row r="109" spans="1:10" x14ac:dyDescent="0.2">
      <c r="A109" s="12">
        <v>886</v>
      </c>
      <c r="B109" s="4" t="s">
        <v>21</v>
      </c>
      <c r="C109" s="6">
        <v>1082</v>
      </c>
      <c r="D109" s="1">
        <v>0.2134935304990758</v>
      </c>
      <c r="E109" s="28">
        <v>0.11</v>
      </c>
      <c r="F109" s="6">
        <v>454727790</v>
      </c>
      <c r="G109" s="11">
        <v>87213000</v>
      </c>
      <c r="H109" s="8">
        <v>-967.87565136663909</v>
      </c>
      <c r="I109"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28780.29</v>
      </c>
      <c r="J109" s="22">
        <f>IF(ISNUMBER(Tabelle110[[#This Row],[Amtliche Werte potenzieller ZLS (Spalte D)]]),Tabelle110[[#This Row],[Amtliche Werte potenzieller ZLS (Spalte D)]]*$J$4*$J$5,0)</f>
        <v>130819.5</v>
      </c>
    </row>
    <row r="110" spans="1:10" x14ac:dyDescent="0.2">
      <c r="A110" s="12">
        <v>358</v>
      </c>
      <c r="B110" s="4" t="s">
        <v>63</v>
      </c>
      <c r="C110" s="6">
        <v>855</v>
      </c>
      <c r="D110" s="1">
        <v>0.20818713450292398</v>
      </c>
      <c r="E110" s="28">
        <v>0.09</v>
      </c>
      <c r="F110" s="6">
        <v>526879520</v>
      </c>
      <c r="G110" s="11">
        <v>106181000</v>
      </c>
      <c r="H110" s="8">
        <v>-3037.1692272812879</v>
      </c>
      <c r="I110"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28668.87</v>
      </c>
      <c r="J110" s="22">
        <f>IF(ISNUMBER(Tabelle110[[#This Row],[Amtliche Werte potenzieller ZLS (Spalte D)]]),Tabelle110[[#This Row],[Amtliche Werte potenzieller ZLS (Spalte D)]]*$J$4*$J$5,0)</f>
        <v>159271.5</v>
      </c>
    </row>
    <row r="111" spans="1:10" x14ac:dyDescent="0.2">
      <c r="A111" s="12">
        <v>724</v>
      </c>
      <c r="B111" s="4" t="s">
        <v>144</v>
      </c>
      <c r="C111" s="6">
        <v>330</v>
      </c>
      <c r="D111" s="1">
        <v>0.34848484848484851</v>
      </c>
      <c r="E111" s="28">
        <v>0.31</v>
      </c>
      <c r="F111" s="6">
        <v>119890210</v>
      </c>
      <c r="G111" s="11">
        <v>30189000</v>
      </c>
      <c r="H111" s="8">
        <v>1286.0979135359978</v>
      </c>
      <c r="I111"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28075.77</v>
      </c>
      <c r="J111" s="22">
        <f>IF(ISNUMBER(Tabelle110[[#This Row],[Amtliche Werte potenzieller ZLS (Spalte D)]]),Tabelle110[[#This Row],[Amtliche Werte potenzieller ZLS (Spalte D)]]*$J$4*$J$5,0)</f>
        <v>45283.5</v>
      </c>
    </row>
    <row r="112" spans="1:10" x14ac:dyDescent="0.2">
      <c r="A112" s="12">
        <v>717</v>
      </c>
      <c r="B112" s="4" t="s">
        <v>34</v>
      </c>
      <c r="C112" s="6">
        <v>1067</v>
      </c>
      <c r="D112" s="1">
        <v>0.23242736644798501</v>
      </c>
      <c r="E112" s="28">
        <v>0.1</v>
      </c>
      <c r="F112" s="6">
        <v>385566770</v>
      </c>
      <c r="G112" s="11">
        <v>93213000</v>
      </c>
      <c r="H112" s="8">
        <v>-460.25726212676472</v>
      </c>
      <c r="I112"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27963.9</v>
      </c>
      <c r="J112" s="22">
        <f>IF(ISNUMBER(Tabelle110[[#This Row],[Amtliche Werte potenzieller ZLS (Spalte D)]]),Tabelle110[[#This Row],[Amtliche Werte potenzieller ZLS (Spalte D)]]*$J$4*$J$5,0)</f>
        <v>139819.5</v>
      </c>
    </row>
    <row r="113" spans="1:10" x14ac:dyDescent="0.2">
      <c r="A113" s="12">
        <v>331</v>
      </c>
      <c r="B113" s="4" t="s">
        <v>177</v>
      </c>
      <c r="C113" s="6">
        <v>784</v>
      </c>
      <c r="D113" s="1">
        <v>0.2308673469387755</v>
      </c>
      <c r="E113" s="28">
        <v>0.13</v>
      </c>
      <c r="F113" s="6">
        <v>333372360</v>
      </c>
      <c r="G113" s="11">
        <v>71591000</v>
      </c>
      <c r="H113" s="8">
        <v>-5165.3875118609494</v>
      </c>
      <c r="I113"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27920.49</v>
      </c>
      <c r="J113" s="22">
        <f>IF(ISNUMBER(Tabelle110[[#This Row],[Amtliche Werte potenzieller ZLS (Spalte D)]]),Tabelle110[[#This Row],[Amtliche Werte potenzieller ZLS (Spalte D)]]*$J$4*$J$5,0)</f>
        <v>107386.5</v>
      </c>
    </row>
    <row r="114" spans="1:10" x14ac:dyDescent="0.2">
      <c r="A114" s="12">
        <v>872</v>
      </c>
      <c r="B114" s="4" t="s">
        <v>200</v>
      </c>
      <c r="C114" s="6">
        <v>525</v>
      </c>
      <c r="D114" s="1">
        <v>0.21904761904761905</v>
      </c>
      <c r="E114" s="28">
        <v>0.16</v>
      </c>
      <c r="F114" s="6">
        <v>272734890</v>
      </c>
      <c r="G114" s="11">
        <v>57710000</v>
      </c>
      <c r="H114" s="8">
        <v>-1486.7220695654921</v>
      </c>
      <c r="I114"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27700.799999999999</v>
      </c>
      <c r="J114" s="22">
        <f>IF(ISNUMBER(Tabelle110[[#This Row],[Amtliche Werte potenzieller ZLS (Spalte D)]]),Tabelle110[[#This Row],[Amtliche Werte potenzieller ZLS (Spalte D)]]*$J$4*$J$5,0)</f>
        <v>86565</v>
      </c>
    </row>
    <row r="115" spans="1:10" x14ac:dyDescent="0.2">
      <c r="A115" s="12">
        <v>354</v>
      </c>
      <c r="B115" s="4" t="s">
        <v>199</v>
      </c>
      <c r="C115" s="6">
        <v>1108</v>
      </c>
      <c r="D115" s="1">
        <v>0.22382671480144403</v>
      </c>
      <c r="E115" s="28">
        <v>7.0000000000000007E-2</v>
      </c>
      <c r="F115" s="6">
        <v>652057260</v>
      </c>
      <c r="G115" s="11">
        <v>131428000</v>
      </c>
      <c r="H115" s="8">
        <v>-3440.693346152103</v>
      </c>
      <c r="I115"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27599.88</v>
      </c>
      <c r="J115" s="22">
        <f>IF(ISNUMBER(Tabelle110[[#This Row],[Amtliche Werte potenzieller ZLS (Spalte D)]]),Tabelle110[[#This Row],[Amtliche Werte potenzieller ZLS (Spalte D)]]*$J$4*$J$5,0)</f>
        <v>197142</v>
      </c>
    </row>
    <row r="116" spans="1:10" x14ac:dyDescent="0.2">
      <c r="A116" s="12">
        <v>749</v>
      </c>
      <c r="B116" s="4" t="s">
        <v>61</v>
      </c>
      <c r="C116" s="6">
        <v>795</v>
      </c>
      <c r="D116" s="1">
        <v>0.23270440251572327</v>
      </c>
      <c r="E116" s="28">
        <v>0.11</v>
      </c>
      <c r="F116" s="6">
        <v>352615569</v>
      </c>
      <c r="G116" s="11">
        <v>83630000</v>
      </c>
      <c r="H116" s="8">
        <v>-3041.8947026459064</v>
      </c>
      <c r="I116"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27597.9</v>
      </c>
      <c r="J116" s="22">
        <f>IF(ISNUMBER(Tabelle110[[#This Row],[Amtliche Werte potenzieller ZLS (Spalte D)]]),Tabelle110[[#This Row],[Amtliche Werte potenzieller ZLS (Spalte D)]]*$J$4*$J$5,0)</f>
        <v>125445</v>
      </c>
    </row>
    <row r="117" spans="1:10" x14ac:dyDescent="0.2">
      <c r="A117" s="12">
        <v>383</v>
      </c>
      <c r="B117" s="4" t="s">
        <v>294</v>
      </c>
      <c r="C117" s="6">
        <v>1050</v>
      </c>
      <c r="D117" s="1">
        <v>0.22666666666666666</v>
      </c>
      <c r="E117" s="28">
        <v>0.06</v>
      </c>
      <c r="F117" s="6">
        <v>574743980</v>
      </c>
      <c r="G117" s="11">
        <v>153267000</v>
      </c>
      <c r="H117" s="8">
        <v>-1530.8269827149365</v>
      </c>
      <c r="I117"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27588.059999999998</v>
      </c>
      <c r="J117" s="22">
        <f>IF(ISNUMBER(Tabelle110[[#This Row],[Amtliche Werte potenzieller ZLS (Spalte D)]]),Tabelle110[[#This Row],[Amtliche Werte potenzieller ZLS (Spalte D)]]*$J$4*$J$5,0)</f>
        <v>229900.5</v>
      </c>
    </row>
    <row r="118" spans="1:10" x14ac:dyDescent="0.2">
      <c r="A118" s="12">
        <v>766</v>
      </c>
      <c r="B118" s="4" t="s">
        <v>133</v>
      </c>
      <c r="C118" s="6">
        <v>275</v>
      </c>
      <c r="D118" s="1">
        <v>0.36363636363636365</v>
      </c>
      <c r="E118" s="28">
        <v>0.4</v>
      </c>
      <c r="F118" s="6">
        <v>85864010</v>
      </c>
      <c r="G118" s="11">
        <v>22700000</v>
      </c>
      <c r="H118" s="8">
        <v>-2440.478721017118</v>
      </c>
      <c r="I118"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27240</v>
      </c>
      <c r="J118" s="22">
        <f>IF(ISNUMBER(Tabelle110[[#This Row],[Amtliche Werte potenzieller ZLS (Spalte D)]]),Tabelle110[[#This Row],[Amtliche Werte potenzieller ZLS (Spalte D)]]*$J$4*$J$5,0)</f>
        <v>34050</v>
      </c>
    </row>
    <row r="119" spans="1:10" x14ac:dyDescent="0.2">
      <c r="A119" s="12">
        <v>619</v>
      </c>
      <c r="B119" s="4" t="s">
        <v>140</v>
      </c>
      <c r="C119" s="6">
        <v>1061</v>
      </c>
      <c r="D119" s="1">
        <v>0.24222431668237512</v>
      </c>
      <c r="E119" s="28">
        <v>7.0000000000000007E-2</v>
      </c>
      <c r="F119" s="6">
        <v>538977830</v>
      </c>
      <c r="G119" s="11">
        <v>127671000</v>
      </c>
      <c r="H119" s="8">
        <v>-1265.6593035104443</v>
      </c>
      <c r="I119"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26810.910000000003</v>
      </c>
      <c r="J119" s="22">
        <f>IF(ISNUMBER(Tabelle110[[#This Row],[Amtliche Werte potenzieller ZLS (Spalte D)]]),Tabelle110[[#This Row],[Amtliche Werte potenzieller ZLS (Spalte D)]]*$J$4*$J$5,0)</f>
        <v>191506.5</v>
      </c>
    </row>
    <row r="120" spans="1:10" x14ac:dyDescent="0.2">
      <c r="A120" s="12">
        <v>870</v>
      </c>
      <c r="B120" s="4" t="s">
        <v>204</v>
      </c>
      <c r="C120" s="6">
        <v>1042</v>
      </c>
      <c r="D120" s="1">
        <v>0.25047984644913629</v>
      </c>
      <c r="E120" s="28">
        <v>0.05</v>
      </c>
      <c r="F120" s="6">
        <v>621630365</v>
      </c>
      <c r="G120" s="11">
        <v>178186000</v>
      </c>
      <c r="H120" s="8">
        <v>-1185.4374583224444</v>
      </c>
      <c r="I120"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26727.9</v>
      </c>
      <c r="J120" s="22">
        <f>IF(ISNUMBER(Tabelle110[[#This Row],[Amtliche Werte potenzieller ZLS (Spalte D)]]),Tabelle110[[#This Row],[Amtliche Werte potenzieller ZLS (Spalte D)]]*$J$4*$J$5,0)</f>
        <v>267279</v>
      </c>
    </row>
    <row r="121" spans="1:10" x14ac:dyDescent="0.2">
      <c r="A121" s="12">
        <v>301</v>
      </c>
      <c r="B121" s="4" t="s">
        <v>336</v>
      </c>
      <c r="C121" s="6">
        <v>1162</v>
      </c>
      <c r="D121" s="1">
        <v>0.22977624784853701</v>
      </c>
      <c r="E121" s="28">
        <v>0.06</v>
      </c>
      <c r="F121" s="6">
        <v>560759370</v>
      </c>
      <c r="G121" s="11">
        <v>145955000</v>
      </c>
      <c r="H121" s="8">
        <v>-1357.1030503013783</v>
      </c>
      <c r="I121"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26271.899999999998</v>
      </c>
      <c r="J121" s="22">
        <f>IF(ISNUMBER(Tabelle110[[#This Row],[Amtliche Werte potenzieller ZLS (Spalte D)]]),Tabelle110[[#This Row],[Amtliche Werte potenzieller ZLS (Spalte D)]]*$J$4*$J$5,0)</f>
        <v>218932.5</v>
      </c>
    </row>
    <row r="122" spans="1:10" x14ac:dyDescent="0.2">
      <c r="A122" s="12">
        <v>955</v>
      </c>
      <c r="B122" s="4" t="s">
        <v>173</v>
      </c>
      <c r="C122" s="6">
        <v>1172</v>
      </c>
      <c r="D122" s="1">
        <v>0.21928327645051193</v>
      </c>
      <c r="E122" s="28">
        <v>0.08</v>
      </c>
      <c r="F122" s="6">
        <v>473373962</v>
      </c>
      <c r="G122" s="11">
        <v>109056000</v>
      </c>
      <c r="H122" s="8">
        <v>-1744.9039915504352</v>
      </c>
      <c r="I122"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26173.440000000002</v>
      </c>
      <c r="J122" s="22">
        <f>IF(ISNUMBER(Tabelle110[[#This Row],[Amtliche Werte potenzieller ZLS (Spalte D)]]),Tabelle110[[#This Row],[Amtliche Werte potenzieller ZLS (Spalte D)]]*$J$4*$J$5,0)</f>
        <v>163584</v>
      </c>
    </row>
    <row r="123" spans="1:10" x14ac:dyDescent="0.2">
      <c r="A123" s="12">
        <v>670</v>
      </c>
      <c r="B123" s="4" t="s">
        <v>151</v>
      </c>
      <c r="C123" s="6">
        <v>1457</v>
      </c>
      <c r="D123" s="1">
        <v>0.19286204529855869</v>
      </c>
      <c r="E123" s="28">
        <v>0.06</v>
      </c>
      <c r="F123" s="6">
        <v>708072025</v>
      </c>
      <c r="G123" s="11">
        <v>142068000</v>
      </c>
      <c r="H123" s="8">
        <v>-2773.865444442964</v>
      </c>
      <c r="I123"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25572.239999999998</v>
      </c>
      <c r="J123" s="22">
        <f>IF(ISNUMBER(Tabelle110[[#This Row],[Amtliche Werte potenzieller ZLS (Spalte D)]]),Tabelle110[[#This Row],[Amtliche Werte potenzieller ZLS (Spalte D)]]*$J$4*$J$5,0)</f>
        <v>213102</v>
      </c>
    </row>
    <row r="124" spans="1:10" x14ac:dyDescent="0.2">
      <c r="A124" s="12">
        <v>927</v>
      </c>
      <c r="B124" s="4" t="s">
        <v>235</v>
      </c>
      <c r="C124" s="6">
        <v>228</v>
      </c>
      <c r="D124" s="1">
        <v>0.27631578947368424</v>
      </c>
      <c r="E124" s="28">
        <v>0.38</v>
      </c>
      <c r="F124" s="6">
        <v>94898943</v>
      </c>
      <c r="G124" s="11">
        <v>22355000</v>
      </c>
      <c r="H124" s="8">
        <v>-79.400308842204907</v>
      </c>
      <c r="I124"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25484.7</v>
      </c>
      <c r="J124" s="22">
        <f>IF(ISNUMBER(Tabelle110[[#This Row],[Amtliche Werte potenzieller ZLS (Spalte D)]]),Tabelle110[[#This Row],[Amtliche Werte potenzieller ZLS (Spalte D)]]*$J$4*$J$5,0)</f>
        <v>33532.5</v>
      </c>
    </row>
    <row r="125" spans="1:10" x14ac:dyDescent="0.2">
      <c r="A125" s="12">
        <v>769</v>
      </c>
      <c r="B125" s="4" t="s">
        <v>12</v>
      </c>
      <c r="C125" s="6">
        <v>827</v>
      </c>
      <c r="D125" s="1">
        <v>0.23941958887545345</v>
      </c>
      <c r="E125" s="28">
        <v>0.12</v>
      </c>
      <c r="F125" s="6">
        <v>335875890</v>
      </c>
      <c r="G125" s="11">
        <v>70618000</v>
      </c>
      <c r="H125" s="8">
        <v>-2177.8555357980372</v>
      </c>
      <c r="I125"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25422.48</v>
      </c>
      <c r="J125" s="22">
        <f>IF(ISNUMBER(Tabelle110[[#This Row],[Amtliche Werte potenzieller ZLS (Spalte D)]]),Tabelle110[[#This Row],[Amtliche Werte potenzieller ZLS (Spalte D)]]*$J$4*$J$5,0)</f>
        <v>105927</v>
      </c>
    </row>
    <row r="126" spans="1:10" x14ac:dyDescent="0.2">
      <c r="A126" s="12">
        <v>311</v>
      </c>
      <c r="B126" s="4" t="s">
        <v>81</v>
      </c>
      <c r="C126" s="6">
        <v>1145</v>
      </c>
      <c r="D126" s="1">
        <v>0.20960698689956331</v>
      </c>
      <c r="E126" s="28">
        <v>7.0000000000000007E-2</v>
      </c>
      <c r="F126" s="6">
        <v>541398010</v>
      </c>
      <c r="G126" s="11">
        <v>120181000</v>
      </c>
      <c r="H126" s="8">
        <v>-3626.5077839116279</v>
      </c>
      <c r="I126"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25238.010000000002</v>
      </c>
      <c r="J126" s="22">
        <f>IF(ISNUMBER(Tabelle110[[#This Row],[Amtliche Werte potenzieller ZLS (Spalte D)]]),Tabelle110[[#This Row],[Amtliche Werte potenzieller ZLS (Spalte D)]]*$J$4*$J$5,0)</f>
        <v>180271.5</v>
      </c>
    </row>
    <row r="127" spans="1:10" x14ac:dyDescent="0.2">
      <c r="A127" s="12">
        <v>353</v>
      </c>
      <c r="B127" s="4" t="s">
        <v>303</v>
      </c>
      <c r="C127" s="6">
        <v>1342</v>
      </c>
      <c r="D127" s="1">
        <v>0.19150521609538004</v>
      </c>
      <c r="E127" s="28">
        <v>0.05</v>
      </c>
      <c r="F127" s="6">
        <v>877240880</v>
      </c>
      <c r="G127" s="11">
        <v>165860000</v>
      </c>
      <c r="H127" s="8">
        <v>-2496.4591094542066</v>
      </c>
      <c r="I127"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24879</v>
      </c>
      <c r="J127" s="22">
        <f>IF(ISNUMBER(Tabelle110[[#This Row],[Amtliche Werte potenzieller ZLS (Spalte D)]]),Tabelle110[[#This Row],[Amtliche Werte potenzieller ZLS (Spalte D)]]*$J$4*$J$5,0)</f>
        <v>248790</v>
      </c>
    </row>
    <row r="128" spans="1:10" x14ac:dyDescent="0.2">
      <c r="A128" s="12">
        <v>580</v>
      </c>
      <c r="B128" s="4" t="s">
        <v>224</v>
      </c>
      <c r="C128" s="6">
        <v>247</v>
      </c>
      <c r="D128" s="1">
        <v>0.31983805668016196</v>
      </c>
      <c r="E128" s="28">
        <v>0.36</v>
      </c>
      <c r="F128" s="6">
        <v>94206400</v>
      </c>
      <c r="G128" s="11">
        <v>22836000</v>
      </c>
      <c r="H128" s="8">
        <v>-3030.2336257952984</v>
      </c>
      <c r="I128"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24662.879999999997</v>
      </c>
      <c r="J128" s="22">
        <f>IF(ISNUMBER(Tabelle110[[#This Row],[Amtliche Werte potenzieller ZLS (Spalte D)]]),Tabelle110[[#This Row],[Amtliche Werte potenzieller ZLS (Spalte D)]]*$J$4*$J$5,0)</f>
        <v>34254</v>
      </c>
    </row>
    <row r="129" spans="1:10" x14ac:dyDescent="0.2">
      <c r="A129" s="12">
        <v>310</v>
      </c>
      <c r="B129" s="4" t="s">
        <v>118</v>
      </c>
      <c r="C129" s="6">
        <v>822</v>
      </c>
      <c r="D129" s="1">
        <v>0.170316301703163</v>
      </c>
      <c r="E129" s="28">
        <v>0.14000000000000001</v>
      </c>
      <c r="F129" s="6">
        <v>383852554</v>
      </c>
      <c r="G129" s="11">
        <v>58676000</v>
      </c>
      <c r="H129" s="8">
        <v>-2312.2144290543397</v>
      </c>
      <c r="I129"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24643.920000000002</v>
      </c>
      <c r="J129" s="22">
        <f>IF(ISNUMBER(Tabelle110[[#This Row],[Amtliche Werte potenzieller ZLS (Spalte D)]]),Tabelle110[[#This Row],[Amtliche Werte potenzieller ZLS (Spalte D)]]*$J$4*$J$5,0)</f>
        <v>88014</v>
      </c>
    </row>
    <row r="130" spans="1:10" x14ac:dyDescent="0.2">
      <c r="A130" s="12">
        <v>312</v>
      </c>
      <c r="B130" s="4" t="s">
        <v>75</v>
      </c>
      <c r="C130" s="6">
        <v>997</v>
      </c>
      <c r="D130" s="1">
        <v>0.19257773319959878</v>
      </c>
      <c r="E130" s="28">
        <v>0.1</v>
      </c>
      <c r="F130" s="6">
        <v>467681825</v>
      </c>
      <c r="G130" s="11">
        <v>82141000</v>
      </c>
      <c r="H130" s="8">
        <v>-2610.9215750008011</v>
      </c>
      <c r="I130"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24642.300000000003</v>
      </c>
      <c r="J130" s="22">
        <f>IF(ISNUMBER(Tabelle110[[#This Row],[Amtliche Werte potenzieller ZLS (Spalte D)]]),Tabelle110[[#This Row],[Amtliche Werte potenzieller ZLS (Spalte D)]]*$J$4*$J$5,0)</f>
        <v>123211.5</v>
      </c>
    </row>
    <row r="131" spans="1:10" x14ac:dyDescent="0.2">
      <c r="A131" s="12">
        <v>880</v>
      </c>
      <c r="B131" s="4" t="s">
        <v>100</v>
      </c>
      <c r="C131" s="6">
        <v>509</v>
      </c>
      <c r="D131" s="1">
        <v>0.27111984282907664</v>
      </c>
      <c r="E131" s="28">
        <v>0.18</v>
      </c>
      <c r="F131" s="6">
        <v>199497260</v>
      </c>
      <c r="G131" s="11">
        <v>44944000</v>
      </c>
      <c r="H131" s="8">
        <v>1103.340011026781</v>
      </c>
      <c r="I131"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24269.759999999998</v>
      </c>
      <c r="J131" s="22">
        <f>IF(ISNUMBER(Tabelle110[[#This Row],[Amtliche Werte potenzieller ZLS (Spalte D)]]),Tabelle110[[#This Row],[Amtliche Werte potenzieller ZLS (Spalte D)]]*$J$4*$J$5,0)</f>
        <v>67416</v>
      </c>
    </row>
    <row r="132" spans="1:10" x14ac:dyDescent="0.2">
      <c r="A132" s="12">
        <v>612</v>
      </c>
      <c r="B132" s="4" t="s">
        <v>197</v>
      </c>
      <c r="C132" s="6">
        <v>1514</v>
      </c>
      <c r="D132" s="1">
        <v>0.23315719947159841</v>
      </c>
      <c r="E132" s="28">
        <v>0.04</v>
      </c>
      <c r="F132" s="6">
        <v>805502830</v>
      </c>
      <c r="G132" s="11">
        <v>202065000</v>
      </c>
      <c r="H132" s="8">
        <v>-4051.2671300081461</v>
      </c>
      <c r="I132"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24247.8</v>
      </c>
      <c r="J132" s="22">
        <f>IF(ISNUMBER(Tabelle110[[#This Row],[Amtliche Werte potenzieller ZLS (Spalte D)]]),Tabelle110[[#This Row],[Amtliche Werte potenzieller ZLS (Spalte D)]]*$J$4*$J$5,0)</f>
        <v>303097.5</v>
      </c>
    </row>
    <row r="133" spans="1:10" x14ac:dyDescent="0.2">
      <c r="A133" s="12">
        <v>303</v>
      </c>
      <c r="B133" s="4" t="s">
        <v>249</v>
      </c>
      <c r="C133" s="6">
        <v>1075</v>
      </c>
      <c r="D133" s="1">
        <v>0.20186046511627906</v>
      </c>
      <c r="E133" s="28">
        <v>0.08</v>
      </c>
      <c r="F133" s="6">
        <v>504617830</v>
      </c>
      <c r="G133" s="11">
        <v>100757000</v>
      </c>
      <c r="H133" s="8">
        <v>-1074.1870988872454</v>
      </c>
      <c r="I133"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24181.68</v>
      </c>
      <c r="J133" s="22">
        <f>IF(ISNUMBER(Tabelle110[[#This Row],[Amtliche Werte potenzieller ZLS (Spalte D)]]),Tabelle110[[#This Row],[Amtliche Werte potenzieller ZLS (Spalte D)]]*$J$4*$J$5,0)</f>
        <v>151135.5</v>
      </c>
    </row>
    <row r="134" spans="1:10" x14ac:dyDescent="0.2">
      <c r="A134" s="12">
        <v>445</v>
      </c>
      <c r="B134" s="4" t="s">
        <v>68</v>
      </c>
      <c r="C134" s="6">
        <v>326</v>
      </c>
      <c r="D134" s="1">
        <v>0.32208588957055212</v>
      </c>
      <c r="E134" s="28">
        <v>0.27</v>
      </c>
      <c r="F134" s="6">
        <v>109024980</v>
      </c>
      <c r="G134" s="11">
        <v>29180000</v>
      </c>
      <c r="H134" s="8">
        <v>-117.81099847307557</v>
      </c>
      <c r="I134"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23635.800000000003</v>
      </c>
      <c r="J134" s="22">
        <f>IF(ISNUMBER(Tabelle110[[#This Row],[Amtliche Werte potenzieller ZLS (Spalte D)]]),Tabelle110[[#This Row],[Amtliche Werte potenzieller ZLS (Spalte D)]]*$J$4*$J$5,0)</f>
        <v>43770</v>
      </c>
    </row>
    <row r="135" spans="1:10" x14ac:dyDescent="0.2">
      <c r="A135" s="12">
        <v>883</v>
      </c>
      <c r="B135" s="4" t="s">
        <v>73</v>
      </c>
      <c r="C135" s="6">
        <v>665</v>
      </c>
      <c r="D135" s="1">
        <v>0.22706766917293233</v>
      </c>
      <c r="E135" s="28">
        <v>0.11</v>
      </c>
      <c r="F135" s="6">
        <v>330697710</v>
      </c>
      <c r="G135" s="11">
        <v>69840000</v>
      </c>
      <c r="H135" s="8">
        <v>-1419.0172264912435</v>
      </c>
      <c r="I135"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23047.200000000001</v>
      </c>
      <c r="J135" s="22">
        <f>IF(ISNUMBER(Tabelle110[[#This Row],[Amtliche Werte potenzieller ZLS (Spalte D)]]),Tabelle110[[#This Row],[Amtliche Werte potenzieller ZLS (Spalte D)]]*$J$4*$J$5,0)</f>
        <v>104760</v>
      </c>
    </row>
    <row r="136" spans="1:10" x14ac:dyDescent="0.2">
      <c r="A136" s="12">
        <v>731</v>
      </c>
      <c r="B136" s="4" t="s">
        <v>332</v>
      </c>
      <c r="C136" s="6">
        <v>683</v>
      </c>
      <c r="D136" s="1">
        <v>0.22108345534407028</v>
      </c>
      <c r="E136" s="28">
        <v>0.09</v>
      </c>
      <c r="F136" s="6">
        <v>326254521</v>
      </c>
      <c r="G136" s="11">
        <v>84669000</v>
      </c>
      <c r="H136" s="8">
        <v>-1915.0735177770071</v>
      </c>
      <c r="I136"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22860.629999999997</v>
      </c>
      <c r="J136" s="22">
        <f>IF(ISNUMBER(Tabelle110[[#This Row],[Amtliche Werte potenzieller ZLS (Spalte D)]]),Tabelle110[[#This Row],[Amtliche Werte potenzieller ZLS (Spalte D)]]*$J$4*$J$5,0)</f>
        <v>127003.5</v>
      </c>
    </row>
    <row r="137" spans="1:10" x14ac:dyDescent="0.2">
      <c r="A137" s="12">
        <v>551</v>
      </c>
      <c r="B137" s="4" t="s">
        <v>37</v>
      </c>
      <c r="C137" s="6">
        <v>1337</v>
      </c>
      <c r="D137" s="1">
        <v>0.2849663425579656</v>
      </c>
      <c r="E137" s="28">
        <v>0.03</v>
      </c>
      <c r="F137" s="6">
        <v>731984051</v>
      </c>
      <c r="G137" s="11">
        <v>252250000</v>
      </c>
      <c r="H137" s="8">
        <v>-2916.0972729834516</v>
      </c>
      <c r="I137"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22702.5</v>
      </c>
      <c r="J137" s="22">
        <f>IF(ISNUMBER(Tabelle110[[#This Row],[Amtliche Werte potenzieller ZLS (Spalte D)]]),Tabelle110[[#This Row],[Amtliche Werte potenzieller ZLS (Spalte D)]]*$J$4*$J$5,0)</f>
        <v>378375</v>
      </c>
    </row>
    <row r="138" spans="1:10" x14ac:dyDescent="0.2">
      <c r="A138" s="12">
        <v>981</v>
      </c>
      <c r="B138" s="4" t="s">
        <v>149</v>
      </c>
      <c r="C138" s="6">
        <v>1341</v>
      </c>
      <c r="D138" s="1">
        <v>0.24459358687546606</v>
      </c>
      <c r="E138" s="28">
        <v>0.05</v>
      </c>
      <c r="F138" s="6">
        <v>608490690</v>
      </c>
      <c r="G138" s="11">
        <v>149756000</v>
      </c>
      <c r="H138" s="8">
        <v>-1526.4622806822847</v>
      </c>
      <c r="I138"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22463.4</v>
      </c>
      <c r="J138" s="22">
        <f>IF(ISNUMBER(Tabelle110[[#This Row],[Amtliche Werte potenzieller ZLS (Spalte D)]]),Tabelle110[[#This Row],[Amtliche Werte potenzieller ZLS (Spalte D)]]*$J$4*$J$5,0)</f>
        <v>224634</v>
      </c>
    </row>
    <row r="139" spans="1:10" x14ac:dyDescent="0.2">
      <c r="A139" s="12">
        <v>995</v>
      </c>
      <c r="B139" s="4" t="s">
        <v>18</v>
      </c>
      <c r="C139" s="6">
        <v>794</v>
      </c>
      <c r="D139" s="1">
        <v>0.25440806045340053</v>
      </c>
      <c r="E139" s="28">
        <v>0.08</v>
      </c>
      <c r="F139" s="6">
        <v>318913021</v>
      </c>
      <c r="G139" s="11">
        <v>89113000</v>
      </c>
      <c r="H139" s="8">
        <v>-1984.6829185846916</v>
      </c>
      <c r="I139"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21387.119999999999</v>
      </c>
      <c r="J139" s="22">
        <f>IF(ISNUMBER(Tabelle110[[#This Row],[Amtliche Werte potenzieller ZLS (Spalte D)]]),Tabelle110[[#This Row],[Amtliche Werte potenzieller ZLS (Spalte D)]]*$J$4*$J$5,0)</f>
        <v>133669.5</v>
      </c>
    </row>
    <row r="140" spans="1:10" x14ac:dyDescent="0.2">
      <c r="A140" s="12">
        <v>941</v>
      </c>
      <c r="B140" s="4" t="s">
        <v>55</v>
      </c>
      <c r="C140" s="6">
        <v>769</v>
      </c>
      <c r="D140" s="1">
        <v>0.21326397919375814</v>
      </c>
      <c r="E140" s="28">
        <v>0.09</v>
      </c>
      <c r="F140" s="6">
        <v>391429790</v>
      </c>
      <c r="G140" s="11">
        <v>78784000</v>
      </c>
      <c r="H140" s="8">
        <v>-3153.1315843287334</v>
      </c>
      <c r="I140"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21271.68</v>
      </c>
      <c r="J140" s="22">
        <f>IF(ISNUMBER(Tabelle110[[#This Row],[Amtliche Werte potenzieller ZLS (Spalte D)]]),Tabelle110[[#This Row],[Amtliche Werte potenzieller ZLS (Spalte D)]]*$J$4*$J$5,0)</f>
        <v>118176</v>
      </c>
    </row>
    <row r="141" spans="1:10" x14ac:dyDescent="0.2">
      <c r="A141" s="12">
        <v>544</v>
      </c>
      <c r="B141" s="4" t="s">
        <v>159</v>
      </c>
      <c r="C141" s="6">
        <v>825</v>
      </c>
      <c r="D141" s="1">
        <v>0.24606060606060606</v>
      </c>
      <c r="E141" s="28">
        <v>0.05</v>
      </c>
      <c r="F141" s="6">
        <v>467752570</v>
      </c>
      <c r="G141" s="11">
        <v>141525000</v>
      </c>
      <c r="H141" s="8">
        <v>-2697.9953059263967</v>
      </c>
      <c r="I141"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21228.75</v>
      </c>
      <c r="J141" s="22">
        <f>IF(ISNUMBER(Tabelle110[[#This Row],[Amtliche Werte potenzieller ZLS (Spalte D)]]),Tabelle110[[#This Row],[Amtliche Werte potenzieller ZLS (Spalte D)]]*$J$4*$J$5,0)</f>
        <v>212287.5</v>
      </c>
    </row>
    <row r="142" spans="1:10" x14ac:dyDescent="0.2">
      <c r="A142" s="12">
        <v>632</v>
      </c>
      <c r="B142" s="4" t="s">
        <v>19</v>
      </c>
      <c r="C142" s="6">
        <v>1358</v>
      </c>
      <c r="D142" s="1">
        <v>0.20397643593519882</v>
      </c>
      <c r="E142" s="28">
        <v>0.05</v>
      </c>
      <c r="F142" s="6">
        <v>684143136</v>
      </c>
      <c r="G142" s="11">
        <v>140606000</v>
      </c>
      <c r="H142" s="8">
        <v>-1537.6565751220994</v>
      </c>
      <c r="I142"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21090.9</v>
      </c>
      <c r="J142" s="22">
        <f>IF(ISNUMBER(Tabelle110[[#This Row],[Amtliche Werte potenzieller ZLS (Spalte D)]]),Tabelle110[[#This Row],[Amtliche Werte potenzieller ZLS (Spalte D)]]*$J$4*$J$5,0)</f>
        <v>210909</v>
      </c>
    </row>
    <row r="143" spans="1:10" x14ac:dyDescent="0.2">
      <c r="A143" s="12">
        <v>623</v>
      </c>
      <c r="B143" s="4" t="s">
        <v>103</v>
      </c>
      <c r="C143" s="6">
        <v>893</v>
      </c>
      <c r="D143" s="1">
        <v>0.23964165733482642</v>
      </c>
      <c r="E143" s="28">
        <v>0.06</v>
      </c>
      <c r="F143" s="6">
        <v>480038050</v>
      </c>
      <c r="G143" s="11">
        <v>115959000</v>
      </c>
      <c r="H143" s="8">
        <v>-1760.2822060789101</v>
      </c>
      <c r="I143"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20872.62</v>
      </c>
      <c r="J143" s="22">
        <f>IF(ISNUMBER(Tabelle110[[#This Row],[Amtliche Werte potenzieller ZLS (Spalte D)]]),Tabelle110[[#This Row],[Amtliche Werte potenzieller ZLS (Spalte D)]]*$J$4*$J$5,0)</f>
        <v>173938.5</v>
      </c>
    </row>
    <row r="144" spans="1:10" x14ac:dyDescent="0.2">
      <c r="A144" s="12">
        <v>971</v>
      </c>
      <c r="B144" s="4" t="s">
        <v>324</v>
      </c>
      <c r="C144" s="6">
        <v>545</v>
      </c>
      <c r="D144" s="1">
        <v>0.20550458715596331</v>
      </c>
      <c r="E144" s="28">
        <v>0.14000000000000001</v>
      </c>
      <c r="F144" s="6">
        <v>230438490</v>
      </c>
      <c r="G144" s="11">
        <v>49340000</v>
      </c>
      <c r="H144" s="8">
        <v>-1895.6494909149733</v>
      </c>
      <c r="I144"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20722.800000000003</v>
      </c>
      <c r="J144" s="22">
        <f>IF(ISNUMBER(Tabelle110[[#This Row],[Amtliche Werte potenzieller ZLS (Spalte D)]]),Tabelle110[[#This Row],[Amtliche Werte potenzieller ZLS (Spalte D)]]*$J$4*$J$5,0)</f>
        <v>74010</v>
      </c>
    </row>
    <row r="145" spans="1:10" x14ac:dyDescent="0.2">
      <c r="A145" s="12">
        <v>885</v>
      </c>
      <c r="B145" s="4" t="s">
        <v>36</v>
      </c>
      <c r="C145" s="6">
        <v>686</v>
      </c>
      <c r="D145" s="1">
        <v>0.15451895043731778</v>
      </c>
      <c r="E145" s="28">
        <v>0.12</v>
      </c>
      <c r="F145" s="6">
        <v>376756340</v>
      </c>
      <c r="G145" s="11">
        <v>57460000</v>
      </c>
      <c r="H145" s="8">
        <v>-2676.2963676439322</v>
      </c>
      <c r="I145"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20685.599999999999</v>
      </c>
      <c r="J145" s="22">
        <f>IF(ISNUMBER(Tabelle110[[#This Row],[Amtliche Werte potenzieller ZLS (Spalte D)]]),Tabelle110[[#This Row],[Amtliche Werte potenzieller ZLS (Spalte D)]]*$J$4*$J$5,0)</f>
        <v>86190</v>
      </c>
    </row>
    <row r="146" spans="1:10" x14ac:dyDescent="0.2">
      <c r="A146" s="12">
        <v>742</v>
      </c>
      <c r="B146" s="4" t="s">
        <v>158</v>
      </c>
      <c r="C146" s="6">
        <v>368</v>
      </c>
      <c r="D146" s="1">
        <v>0.17119565217391305</v>
      </c>
      <c r="E146" s="28">
        <v>0.19</v>
      </c>
      <c r="F146" s="6">
        <v>271772386</v>
      </c>
      <c r="G146" s="11">
        <v>34968000</v>
      </c>
      <c r="H146" s="8">
        <v>-687.7325597971037</v>
      </c>
      <c r="I146"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19931.760000000002</v>
      </c>
      <c r="J146" s="22">
        <f>IF(ISNUMBER(Tabelle110[[#This Row],[Amtliche Werte potenzieller ZLS (Spalte D)]]),Tabelle110[[#This Row],[Amtliche Werte potenzieller ZLS (Spalte D)]]*$J$4*$J$5,0)</f>
        <v>52452</v>
      </c>
    </row>
    <row r="147" spans="1:10" x14ac:dyDescent="0.2">
      <c r="A147" s="12">
        <v>345</v>
      </c>
      <c r="B147" s="4" t="s">
        <v>8</v>
      </c>
      <c r="C147" s="6">
        <v>527</v>
      </c>
      <c r="D147" s="1">
        <v>0.22201138519924099</v>
      </c>
      <c r="E147" s="28">
        <v>0.15</v>
      </c>
      <c r="F147" s="6">
        <v>197271069</v>
      </c>
      <c r="G147" s="11">
        <v>44173000</v>
      </c>
      <c r="H147" s="8">
        <v>-3008.0179502536184</v>
      </c>
      <c r="I147"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19877.849999999999</v>
      </c>
      <c r="J147" s="22">
        <f>IF(ISNUMBER(Tabelle110[[#This Row],[Amtliche Werte potenzieller ZLS (Spalte D)]]),Tabelle110[[#This Row],[Amtliche Werte potenzieller ZLS (Spalte D)]]*$J$4*$J$5,0)</f>
        <v>66259.5</v>
      </c>
    </row>
    <row r="148" spans="1:10" x14ac:dyDescent="0.2">
      <c r="A148" s="12">
        <v>908</v>
      </c>
      <c r="B148" s="4" t="s">
        <v>46</v>
      </c>
      <c r="C148" s="6">
        <v>250</v>
      </c>
      <c r="D148" s="1">
        <v>0.32</v>
      </c>
      <c r="E148" s="28">
        <v>0.28999999999999998</v>
      </c>
      <c r="F148" s="6">
        <v>86102826</v>
      </c>
      <c r="G148" s="11">
        <v>22362000</v>
      </c>
      <c r="H148" s="8">
        <v>423.83461461486502</v>
      </c>
      <c r="I148"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19454.939999999999</v>
      </c>
      <c r="J148" s="22">
        <f>IF(ISNUMBER(Tabelle110[[#This Row],[Amtliche Werte potenzieller ZLS (Spalte D)]]),Tabelle110[[#This Row],[Amtliche Werte potenzieller ZLS (Spalte D)]]*$J$4*$J$5,0)</f>
        <v>33543</v>
      </c>
    </row>
    <row r="149" spans="1:10" x14ac:dyDescent="0.2">
      <c r="A149" s="12">
        <v>495</v>
      </c>
      <c r="B149" s="4" t="s">
        <v>255</v>
      </c>
      <c r="C149" s="6">
        <v>309</v>
      </c>
      <c r="D149" s="1">
        <v>0.29773462783171523</v>
      </c>
      <c r="E149" s="28">
        <v>0.15</v>
      </c>
      <c r="F149" s="6">
        <v>156478850</v>
      </c>
      <c r="G149" s="11">
        <v>42713000</v>
      </c>
      <c r="H149" s="8">
        <v>-595.78325071971392</v>
      </c>
      <c r="I149"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19220.849999999999</v>
      </c>
      <c r="J149" s="22">
        <f>IF(ISNUMBER(Tabelle110[[#This Row],[Amtliche Werte potenzieller ZLS (Spalte D)]]),Tabelle110[[#This Row],[Amtliche Werte potenzieller ZLS (Spalte D)]]*$J$4*$J$5,0)</f>
        <v>64069.5</v>
      </c>
    </row>
    <row r="150" spans="1:10" x14ac:dyDescent="0.2">
      <c r="A150" s="12">
        <v>450</v>
      </c>
      <c r="B150" s="4" t="s">
        <v>125</v>
      </c>
      <c r="C150" s="6">
        <v>660</v>
      </c>
      <c r="D150" s="1">
        <v>0.29696969696969699</v>
      </c>
      <c r="E150" s="28">
        <v>0.1</v>
      </c>
      <c r="F150" s="6">
        <v>234114750</v>
      </c>
      <c r="G150" s="11">
        <v>63471000</v>
      </c>
      <c r="H150" s="8">
        <v>-275.6885407709172</v>
      </c>
      <c r="I150"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19041.3</v>
      </c>
      <c r="J150" s="22">
        <f>IF(ISNUMBER(Tabelle110[[#This Row],[Amtliche Werte potenzieller ZLS (Spalte D)]]),Tabelle110[[#This Row],[Amtliche Werte potenzieller ZLS (Spalte D)]]*$J$4*$J$5,0)</f>
        <v>95206.5</v>
      </c>
    </row>
    <row r="151" spans="1:10" x14ac:dyDescent="0.2">
      <c r="A151" s="12">
        <v>406</v>
      </c>
      <c r="B151" s="4" t="s">
        <v>238</v>
      </c>
      <c r="C151" s="6">
        <v>902</v>
      </c>
      <c r="D151" s="1">
        <v>0.23835920177383593</v>
      </c>
      <c r="E151" s="28">
        <v>7.0000000000000007E-2</v>
      </c>
      <c r="F151" s="6">
        <v>396289500</v>
      </c>
      <c r="G151" s="11">
        <v>89413000</v>
      </c>
      <c r="H151" s="8">
        <v>-1312.7172616332546</v>
      </c>
      <c r="I151"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18776.730000000003</v>
      </c>
      <c r="J151" s="22">
        <f>IF(ISNUMBER(Tabelle110[[#This Row],[Amtliche Werte potenzieller ZLS (Spalte D)]]),Tabelle110[[#This Row],[Amtliche Werte potenzieller ZLS (Spalte D)]]*$J$4*$J$5,0)</f>
        <v>134119.5</v>
      </c>
    </row>
    <row r="152" spans="1:10" x14ac:dyDescent="0.2">
      <c r="A152" s="12">
        <v>409</v>
      </c>
      <c r="B152" s="4" t="s">
        <v>226</v>
      </c>
      <c r="C152" s="6">
        <v>706</v>
      </c>
      <c r="D152" s="1">
        <v>0.22804532577903683</v>
      </c>
      <c r="E152" s="28">
        <v>7.0000000000000007E-2</v>
      </c>
      <c r="F152" s="6">
        <v>337986820</v>
      </c>
      <c r="G152" s="11">
        <v>87057000</v>
      </c>
      <c r="H152" s="8">
        <v>-1591.3393722230858</v>
      </c>
      <c r="I152"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18281.97</v>
      </c>
      <c r="J152" s="22">
        <f>IF(ISNUMBER(Tabelle110[[#This Row],[Amtliche Werte potenzieller ZLS (Spalte D)]]),Tabelle110[[#This Row],[Amtliche Werte potenzieller ZLS (Spalte D)]]*$J$4*$J$5,0)</f>
        <v>130585.5</v>
      </c>
    </row>
    <row r="153" spans="1:10" x14ac:dyDescent="0.2">
      <c r="A153" s="12">
        <v>884</v>
      </c>
      <c r="B153" s="4" t="s">
        <v>50</v>
      </c>
      <c r="C153" s="6">
        <v>908</v>
      </c>
      <c r="D153" s="1">
        <v>0.22907488986784141</v>
      </c>
      <c r="E153" s="28">
        <v>0.06</v>
      </c>
      <c r="F153" s="6">
        <v>442082813</v>
      </c>
      <c r="G153" s="11">
        <v>101499000</v>
      </c>
      <c r="H153" s="8">
        <v>-1181.3708350675377</v>
      </c>
      <c r="I153"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18269.82</v>
      </c>
      <c r="J153" s="22">
        <f>IF(ISNUMBER(Tabelle110[[#This Row],[Amtliche Werte potenzieller ZLS (Spalte D)]]),Tabelle110[[#This Row],[Amtliche Werte potenzieller ZLS (Spalte D)]]*$J$4*$J$5,0)</f>
        <v>152248.5</v>
      </c>
    </row>
    <row r="154" spans="1:10" x14ac:dyDescent="0.2">
      <c r="A154" s="12">
        <v>626</v>
      </c>
      <c r="B154" s="4" t="s">
        <v>28</v>
      </c>
      <c r="C154" s="6">
        <v>527</v>
      </c>
      <c r="D154" s="1">
        <v>0.25996204933586337</v>
      </c>
      <c r="E154" s="28">
        <v>0.11</v>
      </c>
      <c r="F154" s="6">
        <v>218447814</v>
      </c>
      <c r="G154" s="11">
        <v>54712000</v>
      </c>
      <c r="H154" s="8">
        <v>-1491.4959478272399</v>
      </c>
      <c r="I154"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18054.96</v>
      </c>
      <c r="J154" s="22">
        <f>IF(ISNUMBER(Tabelle110[[#This Row],[Amtliche Werte potenzieller ZLS (Spalte D)]]),Tabelle110[[#This Row],[Amtliche Werte potenzieller ZLS (Spalte D)]]*$J$4*$J$5,0)</f>
        <v>82068</v>
      </c>
    </row>
    <row r="155" spans="1:10" x14ac:dyDescent="0.2">
      <c r="A155" s="12">
        <v>992</v>
      </c>
      <c r="B155" s="4" t="s">
        <v>23</v>
      </c>
      <c r="C155" s="6">
        <v>691</v>
      </c>
      <c r="D155" s="1">
        <v>0.22575976845151954</v>
      </c>
      <c r="E155" s="28">
        <v>7.0000000000000007E-2</v>
      </c>
      <c r="F155" s="6">
        <v>311514608</v>
      </c>
      <c r="G155" s="11">
        <v>85616000</v>
      </c>
      <c r="H155" s="8">
        <v>-1615.9455090597298</v>
      </c>
      <c r="I155"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17979.36</v>
      </c>
      <c r="J155" s="22">
        <f>IF(ISNUMBER(Tabelle110[[#This Row],[Amtliche Werte potenzieller ZLS (Spalte D)]]),Tabelle110[[#This Row],[Amtliche Werte potenzieller ZLS (Spalte D)]]*$J$4*$J$5,0)</f>
        <v>128424</v>
      </c>
    </row>
    <row r="156" spans="1:10" x14ac:dyDescent="0.2">
      <c r="A156" s="12">
        <v>392</v>
      </c>
      <c r="B156" s="4" t="s">
        <v>123</v>
      </c>
      <c r="C156" s="6">
        <v>1175</v>
      </c>
      <c r="D156" s="1">
        <v>0.22042553191489361</v>
      </c>
      <c r="E156" s="28">
        <v>0.05</v>
      </c>
      <c r="F156" s="6">
        <v>498509687</v>
      </c>
      <c r="G156" s="11">
        <v>118186000</v>
      </c>
      <c r="H156" s="8">
        <v>-1783.9999878828592</v>
      </c>
      <c r="I156"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17727.900000000001</v>
      </c>
      <c r="J156" s="22">
        <f>IF(ISNUMBER(Tabelle110[[#This Row],[Amtliche Werte potenzieller ZLS (Spalte D)]]),Tabelle110[[#This Row],[Amtliche Werte potenzieller ZLS (Spalte D)]]*$J$4*$J$5,0)</f>
        <v>177279</v>
      </c>
    </row>
    <row r="157" spans="1:10" x14ac:dyDescent="0.2">
      <c r="A157" s="12">
        <v>744</v>
      </c>
      <c r="B157" s="4" t="s">
        <v>129</v>
      </c>
      <c r="C157" s="6">
        <v>826</v>
      </c>
      <c r="D157" s="1">
        <v>0.2360774818401937</v>
      </c>
      <c r="E157" s="28">
        <v>0.06</v>
      </c>
      <c r="F157" s="6">
        <v>395411720</v>
      </c>
      <c r="G157" s="11">
        <v>98375000</v>
      </c>
      <c r="H157" s="8">
        <v>-1300.4199305048928</v>
      </c>
      <c r="I157"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17707.5</v>
      </c>
      <c r="J157" s="22">
        <f>IF(ISNUMBER(Tabelle110[[#This Row],[Amtliche Werte potenzieller ZLS (Spalte D)]]),Tabelle110[[#This Row],[Amtliche Werte potenzieller ZLS (Spalte D)]]*$J$4*$J$5,0)</f>
        <v>147562.5</v>
      </c>
    </row>
    <row r="158" spans="1:10" x14ac:dyDescent="0.2">
      <c r="A158" s="12">
        <v>307</v>
      </c>
      <c r="B158" s="4" t="s">
        <v>166</v>
      </c>
      <c r="C158" s="6">
        <v>827</v>
      </c>
      <c r="D158" s="1">
        <v>0.18863361547763</v>
      </c>
      <c r="E158" s="28">
        <v>0.06</v>
      </c>
      <c r="F158" s="6">
        <v>506596010</v>
      </c>
      <c r="G158" s="11">
        <v>97993000</v>
      </c>
      <c r="H158" s="8">
        <v>-1491.0934775189014</v>
      </c>
      <c r="I158"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17638.739999999998</v>
      </c>
      <c r="J158" s="22">
        <f>IF(ISNUMBER(Tabelle110[[#This Row],[Amtliche Werte potenzieller ZLS (Spalte D)]]),Tabelle110[[#This Row],[Amtliche Werte potenzieller ZLS (Spalte D)]]*$J$4*$J$5,0)</f>
        <v>146989.5</v>
      </c>
    </row>
    <row r="159" spans="1:10" x14ac:dyDescent="0.2">
      <c r="A159" s="12">
        <v>577</v>
      </c>
      <c r="B159" s="4" t="s">
        <v>246</v>
      </c>
      <c r="C159" s="6">
        <v>186</v>
      </c>
      <c r="D159" s="1">
        <v>0.32795698924731181</v>
      </c>
      <c r="E159" s="28">
        <v>0.28000000000000003</v>
      </c>
      <c r="F159" s="6">
        <v>71996770</v>
      </c>
      <c r="G159" s="11">
        <v>20989000</v>
      </c>
      <c r="H159" s="8">
        <v>-1233.9189929070428</v>
      </c>
      <c r="I159"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17630.760000000002</v>
      </c>
      <c r="J159" s="22">
        <f>IF(ISNUMBER(Tabelle110[[#This Row],[Amtliche Werte potenzieller ZLS (Spalte D)]]),Tabelle110[[#This Row],[Amtliche Werte potenzieller ZLS (Spalte D)]]*$J$4*$J$5,0)</f>
        <v>31483.5</v>
      </c>
    </row>
    <row r="160" spans="1:10" x14ac:dyDescent="0.2">
      <c r="A160" s="12">
        <v>983</v>
      </c>
      <c r="B160" s="4" t="s">
        <v>142</v>
      </c>
      <c r="C160" s="6">
        <v>576</v>
      </c>
      <c r="D160" s="1">
        <v>0.2482638888888889</v>
      </c>
      <c r="E160" s="28">
        <v>0.09</v>
      </c>
      <c r="F160" s="6">
        <v>258077400</v>
      </c>
      <c r="G160" s="11">
        <v>65287000</v>
      </c>
      <c r="H160" s="8">
        <v>-254.49267409171944</v>
      </c>
      <c r="I160"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17627.489999999998</v>
      </c>
      <c r="J160" s="22">
        <f>IF(ISNUMBER(Tabelle110[[#This Row],[Amtliche Werte potenzieller ZLS (Spalte D)]]),Tabelle110[[#This Row],[Amtliche Werte potenzieller ZLS (Spalte D)]]*$J$4*$J$5,0)</f>
        <v>97930.5</v>
      </c>
    </row>
    <row r="161" spans="1:10" x14ac:dyDescent="0.2">
      <c r="A161" s="12">
        <v>498</v>
      </c>
      <c r="B161" s="4" t="s">
        <v>153</v>
      </c>
      <c r="C161" s="6">
        <v>458</v>
      </c>
      <c r="D161" s="1">
        <v>0.27074235807860264</v>
      </c>
      <c r="E161" s="28">
        <v>0.11</v>
      </c>
      <c r="F161" s="6">
        <v>215425090</v>
      </c>
      <c r="G161" s="11">
        <v>53318000</v>
      </c>
      <c r="H161" s="8">
        <v>-1957.2833715704903</v>
      </c>
      <c r="I161"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17594.939999999999</v>
      </c>
      <c r="J161" s="22">
        <f>IF(ISNUMBER(Tabelle110[[#This Row],[Amtliche Werte potenzieller ZLS (Spalte D)]]),Tabelle110[[#This Row],[Amtliche Werte potenzieller ZLS (Spalte D)]]*$J$4*$J$5,0)</f>
        <v>79977</v>
      </c>
    </row>
    <row r="162" spans="1:10" x14ac:dyDescent="0.2">
      <c r="A162" s="12">
        <v>435</v>
      </c>
      <c r="B162" s="4" t="s">
        <v>192</v>
      </c>
      <c r="C162" s="6">
        <v>163</v>
      </c>
      <c r="D162" s="1">
        <v>0.3619631901840491</v>
      </c>
      <c r="E162" s="28">
        <v>0.37</v>
      </c>
      <c r="F162" s="6">
        <v>57119880</v>
      </c>
      <c r="G162" s="11">
        <v>15643000</v>
      </c>
      <c r="H162" s="8">
        <v>-1121.8084653147889</v>
      </c>
      <c r="I162"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17363.73</v>
      </c>
      <c r="J162" s="22">
        <f>IF(ISNUMBER(Tabelle110[[#This Row],[Amtliche Werte potenzieller ZLS (Spalte D)]]),Tabelle110[[#This Row],[Amtliche Werte potenzieller ZLS (Spalte D)]]*$J$4*$J$5,0)</f>
        <v>23464.5</v>
      </c>
    </row>
    <row r="163" spans="1:10" x14ac:dyDescent="0.2">
      <c r="A163" s="12">
        <v>444</v>
      </c>
      <c r="B163" s="4" t="s">
        <v>69</v>
      </c>
      <c r="C163" s="6">
        <v>583</v>
      </c>
      <c r="D163" s="1">
        <v>0.24356775300171526</v>
      </c>
      <c r="E163" s="28">
        <v>0.11</v>
      </c>
      <c r="F163" s="6">
        <v>210624330</v>
      </c>
      <c r="G163" s="11">
        <v>52525000</v>
      </c>
      <c r="H163" s="8">
        <v>-1637.585153285283</v>
      </c>
      <c r="I163"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17333.25</v>
      </c>
      <c r="J163" s="22">
        <f>IF(ISNUMBER(Tabelle110[[#This Row],[Amtliche Werte potenzieller ZLS (Spalte D)]]),Tabelle110[[#This Row],[Amtliche Werte potenzieller ZLS (Spalte D)]]*$J$4*$J$5,0)</f>
        <v>78787.5</v>
      </c>
    </row>
    <row r="164" spans="1:10" x14ac:dyDescent="0.2">
      <c r="A164" s="12">
        <v>415</v>
      </c>
      <c r="B164" s="4" t="s">
        <v>171</v>
      </c>
      <c r="C164" s="6">
        <v>396</v>
      </c>
      <c r="D164" s="1">
        <v>0.27777777777777779</v>
      </c>
      <c r="E164" s="28">
        <v>0.1</v>
      </c>
      <c r="F164" s="6">
        <v>199750180</v>
      </c>
      <c r="G164" s="11">
        <v>57730000</v>
      </c>
      <c r="H164" s="8">
        <v>-1152.5202785944368</v>
      </c>
      <c r="I164"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17319</v>
      </c>
      <c r="J164" s="22">
        <f>IF(ISNUMBER(Tabelle110[[#This Row],[Amtliche Werte potenzieller ZLS (Spalte D)]]),Tabelle110[[#This Row],[Amtliche Werte potenzieller ZLS (Spalte D)]]*$J$4*$J$5,0)</f>
        <v>86595</v>
      </c>
    </row>
    <row r="165" spans="1:10" x14ac:dyDescent="0.2">
      <c r="A165" s="12">
        <v>979</v>
      </c>
      <c r="B165" s="4" t="s">
        <v>228</v>
      </c>
      <c r="C165" s="6">
        <v>1968</v>
      </c>
      <c r="D165" s="1">
        <v>0.2306910569105691</v>
      </c>
      <c r="E165" s="28">
        <v>0.03</v>
      </c>
      <c r="F165" s="6">
        <v>880921641</v>
      </c>
      <c r="G165" s="11">
        <v>191292000</v>
      </c>
      <c r="H165" s="8">
        <v>-857.09562710354032</v>
      </c>
      <c r="I165"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17216.28</v>
      </c>
      <c r="J165" s="22">
        <f>IF(ISNUMBER(Tabelle110[[#This Row],[Amtliche Werte potenzieller ZLS (Spalte D)]]),Tabelle110[[#This Row],[Amtliche Werte potenzieller ZLS (Spalte D)]]*$J$4*$J$5,0)</f>
        <v>286938</v>
      </c>
    </row>
    <row r="166" spans="1:10" x14ac:dyDescent="0.2">
      <c r="A166" s="12">
        <v>956</v>
      </c>
      <c r="B166" s="4" t="s">
        <v>99</v>
      </c>
      <c r="C166" s="6">
        <v>865</v>
      </c>
      <c r="D166" s="1">
        <v>0.20693641618497111</v>
      </c>
      <c r="E166" s="28">
        <v>0.08</v>
      </c>
      <c r="F166" s="6">
        <v>354649440</v>
      </c>
      <c r="G166" s="11">
        <v>71135000</v>
      </c>
      <c r="H166" s="8">
        <v>-520.83024560069725</v>
      </c>
      <c r="I166"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17072.400000000001</v>
      </c>
      <c r="J166" s="22">
        <f>IF(ISNUMBER(Tabelle110[[#This Row],[Amtliche Werte potenzieller ZLS (Spalte D)]]),Tabelle110[[#This Row],[Amtliche Werte potenzieller ZLS (Spalte D)]]*$J$4*$J$5,0)</f>
        <v>106702.5</v>
      </c>
    </row>
    <row r="167" spans="1:10" x14ac:dyDescent="0.2">
      <c r="A167" s="12">
        <v>761</v>
      </c>
      <c r="B167" s="4" t="s">
        <v>281</v>
      </c>
      <c r="C167" s="6">
        <v>289</v>
      </c>
      <c r="D167" s="1">
        <v>0.28027681660899656</v>
      </c>
      <c r="E167" s="28">
        <v>0.22</v>
      </c>
      <c r="F167" s="6">
        <v>103674770</v>
      </c>
      <c r="G167" s="11">
        <v>25774000</v>
      </c>
      <c r="H167" s="8">
        <v>-2343.499521354101</v>
      </c>
      <c r="I167"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17010.84</v>
      </c>
      <c r="J167" s="22">
        <f>IF(ISNUMBER(Tabelle110[[#This Row],[Amtliche Werte potenzieller ZLS (Spalte D)]]),Tabelle110[[#This Row],[Amtliche Werte potenzieller ZLS (Spalte D)]]*$J$4*$J$5,0)</f>
        <v>38661</v>
      </c>
    </row>
    <row r="168" spans="1:10" x14ac:dyDescent="0.2">
      <c r="A168" s="12">
        <v>390</v>
      </c>
      <c r="B168" s="4" t="s">
        <v>165</v>
      </c>
      <c r="C168" s="6">
        <v>510</v>
      </c>
      <c r="D168" s="1">
        <v>0.21372549019607842</v>
      </c>
      <c r="E168" s="28">
        <v>0.12</v>
      </c>
      <c r="F168" s="6">
        <v>223041960</v>
      </c>
      <c r="G168" s="11">
        <v>46985000</v>
      </c>
      <c r="H168" s="8">
        <v>-2776.3421209326748</v>
      </c>
      <c r="I168"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16914.599999999999</v>
      </c>
      <c r="J168" s="22">
        <f>IF(ISNUMBER(Tabelle110[[#This Row],[Amtliche Werte potenzieller ZLS (Spalte D)]]),Tabelle110[[#This Row],[Amtliche Werte potenzieller ZLS (Spalte D)]]*$J$4*$J$5,0)</f>
        <v>70477.5</v>
      </c>
    </row>
    <row r="169" spans="1:10" x14ac:dyDescent="0.2">
      <c r="A169" s="12">
        <v>309</v>
      </c>
      <c r="B169" s="4" t="s">
        <v>119</v>
      </c>
      <c r="C169" s="6">
        <v>359</v>
      </c>
      <c r="D169" s="1">
        <v>0.2116991643454039</v>
      </c>
      <c r="E169" s="28">
        <v>0.17</v>
      </c>
      <c r="F169" s="6">
        <v>168739320</v>
      </c>
      <c r="G169" s="11">
        <v>33083000</v>
      </c>
      <c r="H169" s="8">
        <v>-1719.6388877339346</v>
      </c>
      <c r="I169"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16872.330000000002</v>
      </c>
      <c r="J169" s="22">
        <f>IF(ISNUMBER(Tabelle110[[#This Row],[Amtliche Werte potenzieller ZLS (Spalte D)]]),Tabelle110[[#This Row],[Amtliche Werte potenzieller ZLS (Spalte D)]]*$J$4*$J$5,0)</f>
        <v>49624.5</v>
      </c>
    </row>
    <row r="170" spans="1:10" x14ac:dyDescent="0.2">
      <c r="A170" s="12">
        <v>663</v>
      </c>
      <c r="B170" s="4" t="s">
        <v>259</v>
      </c>
      <c r="C170" s="6">
        <v>445</v>
      </c>
      <c r="D170" s="1">
        <v>0.26516853932584272</v>
      </c>
      <c r="E170" s="28">
        <v>0.08</v>
      </c>
      <c r="F170" s="6">
        <v>237610412</v>
      </c>
      <c r="G170" s="11">
        <v>70068000</v>
      </c>
      <c r="H170" s="8">
        <v>-925.44191655982434</v>
      </c>
      <c r="I170"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16816.32</v>
      </c>
      <c r="J170" s="22">
        <f>IF(ISNUMBER(Tabelle110[[#This Row],[Amtliche Werte potenzieller ZLS (Spalte D)]]),Tabelle110[[#This Row],[Amtliche Werte potenzieller ZLS (Spalte D)]]*$J$4*$J$5,0)</f>
        <v>105102</v>
      </c>
    </row>
    <row r="171" spans="1:10" x14ac:dyDescent="0.2">
      <c r="A171" s="12">
        <v>746</v>
      </c>
      <c r="B171" s="4" t="s">
        <v>91</v>
      </c>
      <c r="C171" s="6">
        <v>689</v>
      </c>
      <c r="D171" s="1">
        <v>0.19593613933236576</v>
      </c>
      <c r="E171" s="28">
        <v>0.08</v>
      </c>
      <c r="F171" s="6">
        <v>334989165</v>
      </c>
      <c r="G171" s="11">
        <v>69269000</v>
      </c>
      <c r="H171" s="8">
        <v>-1556.1584583218951</v>
      </c>
      <c r="I171"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16624.560000000001</v>
      </c>
      <c r="J171" s="22">
        <f>IF(ISNUMBER(Tabelle110[[#This Row],[Amtliche Werte potenzieller ZLS (Spalte D)]]),Tabelle110[[#This Row],[Amtliche Werte potenzieller ZLS (Spalte D)]]*$J$4*$J$5,0)</f>
        <v>103903.5</v>
      </c>
    </row>
    <row r="172" spans="1:10" x14ac:dyDescent="0.2">
      <c r="A172" s="12">
        <v>407</v>
      </c>
      <c r="B172" s="4" t="s">
        <v>232</v>
      </c>
      <c r="C172" s="6">
        <v>381</v>
      </c>
      <c r="D172" s="1">
        <v>0.22572178477690288</v>
      </c>
      <c r="E172" s="28">
        <v>0.2</v>
      </c>
      <c r="F172" s="6">
        <v>146946800</v>
      </c>
      <c r="G172" s="11">
        <v>27416000</v>
      </c>
      <c r="H172" s="8">
        <v>-777.98171252867917</v>
      </c>
      <c r="I172"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16449.600000000002</v>
      </c>
      <c r="J172" s="22">
        <f>IF(ISNUMBER(Tabelle110[[#This Row],[Amtliche Werte potenzieller ZLS (Spalte D)]]),Tabelle110[[#This Row],[Amtliche Werte potenzieller ZLS (Spalte D)]]*$J$4*$J$5,0)</f>
        <v>41124</v>
      </c>
    </row>
    <row r="173" spans="1:10" x14ac:dyDescent="0.2">
      <c r="A173" s="12">
        <v>945</v>
      </c>
      <c r="B173" s="4" t="s">
        <v>40</v>
      </c>
      <c r="C173" s="6">
        <v>281</v>
      </c>
      <c r="D173" s="1">
        <v>0.22775800711743771</v>
      </c>
      <c r="E173" s="28">
        <v>0.2</v>
      </c>
      <c r="F173" s="6">
        <v>137370803</v>
      </c>
      <c r="G173" s="11">
        <v>27277000</v>
      </c>
      <c r="H173" s="8">
        <v>-399.3371062310963</v>
      </c>
      <c r="I173"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16366.2</v>
      </c>
      <c r="J173" s="22">
        <f>IF(ISNUMBER(Tabelle110[[#This Row],[Amtliche Werte potenzieller ZLS (Spalte D)]]),Tabelle110[[#This Row],[Amtliche Werte potenzieller ZLS (Spalte D)]]*$J$4*$J$5,0)</f>
        <v>40915.5</v>
      </c>
    </row>
    <row r="174" spans="1:10" x14ac:dyDescent="0.2">
      <c r="A174" s="12">
        <v>496</v>
      </c>
      <c r="B174" s="4" t="s">
        <v>217</v>
      </c>
      <c r="C174" s="6">
        <v>960</v>
      </c>
      <c r="D174" s="1">
        <v>0.18541666666666667</v>
      </c>
      <c r="E174" s="28">
        <v>0.05</v>
      </c>
      <c r="F174" s="6">
        <v>572984261</v>
      </c>
      <c r="G174" s="11">
        <v>106846000</v>
      </c>
      <c r="H174" s="8">
        <v>-1438.4275554920405</v>
      </c>
      <c r="I174"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16026.900000000001</v>
      </c>
      <c r="J174" s="22">
        <f>IF(ISNUMBER(Tabelle110[[#This Row],[Amtliche Werte potenzieller ZLS (Spalte D)]]),Tabelle110[[#This Row],[Amtliche Werte potenzieller ZLS (Spalte D)]]*$J$4*$J$5,0)</f>
        <v>160269</v>
      </c>
    </row>
    <row r="175" spans="1:10" x14ac:dyDescent="0.2">
      <c r="A175" s="12">
        <v>988</v>
      </c>
      <c r="B175" s="4" t="s">
        <v>76</v>
      </c>
      <c r="C175" s="6">
        <v>497</v>
      </c>
      <c r="D175" s="1">
        <v>0.21931589537223339</v>
      </c>
      <c r="E175" s="28">
        <v>0.11</v>
      </c>
      <c r="F175" s="6">
        <v>216114950</v>
      </c>
      <c r="G175" s="11">
        <v>47293000</v>
      </c>
      <c r="H175" s="8">
        <v>-1637.1877106714087</v>
      </c>
      <c r="I175"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15606.69</v>
      </c>
      <c r="J175" s="22">
        <f>IF(ISNUMBER(Tabelle110[[#This Row],[Amtliche Werte potenzieller ZLS (Spalte D)]]),Tabelle110[[#This Row],[Amtliche Werte potenzieller ZLS (Spalte D)]]*$J$4*$J$5,0)</f>
        <v>70939.5</v>
      </c>
    </row>
    <row r="176" spans="1:10" x14ac:dyDescent="0.2">
      <c r="A176" s="12">
        <v>703</v>
      </c>
      <c r="B176" s="4" t="s">
        <v>116</v>
      </c>
      <c r="C176" s="6">
        <v>651</v>
      </c>
      <c r="D176" s="1">
        <v>0.22119815668202766</v>
      </c>
      <c r="E176" s="28">
        <v>0.1</v>
      </c>
      <c r="F176" s="6">
        <v>206030560</v>
      </c>
      <c r="G176" s="11">
        <v>51804000</v>
      </c>
      <c r="H176" s="8">
        <v>-634.28549790825832</v>
      </c>
      <c r="I176"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15541.2</v>
      </c>
      <c r="J176" s="22">
        <f>IF(ISNUMBER(Tabelle110[[#This Row],[Amtliche Werte potenzieller ZLS (Spalte D)]]),Tabelle110[[#This Row],[Amtliche Werte potenzieller ZLS (Spalte D)]]*$J$4*$J$5,0)</f>
        <v>77706</v>
      </c>
    </row>
    <row r="177" spans="1:10" x14ac:dyDescent="0.2">
      <c r="A177" s="12">
        <v>434</v>
      </c>
      <c r="B177" s="4" t="s">
        <v>284</v>
      </c>
      <c r="C177" s="6">
        <v>469</v>
      </c>
      <c r="D177" s="1">
        <v>0.24946695095948826</v>
      </c>
      <c r="E177" s="28">
        <v>0.15</v>
      </c>
      <c r="F177" s="6">
        <v>171483050</v>
      </c>
      <c r="G177" s="11">
        <v>34260000</v>
      </c>
      <c r="H177" s="8">
        <v>-1952.5554469949113</v>
      </c>
      <c r="I177"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15417</v>
      </c>
      <c r="J177" s="22">
        <f>IF(ISNUMBER(Tabelle110[[#This Row],[Amtliche Werte potenzieller ZLS (Spalte D)]]),Tabelle110[[#This Row],[Amtliche Werte potenzieller ZLS (Spalte D)]]*$J$4*$J$5,0)</f>
        <v>51390</v>
      </c>
    </row>
    <row r="178" spans="1:10" x14ac:dyDescent="0.2">
      <c r="A178" s="12">
        <v>414</v>
      </c>
      <c r="B178" s="4" t="s">
        <v>194</v>
      </c>
      <c r="C178" s="6">
        <v>737</v>
      </c>
      <c r="D178" s="1">
        <v>0.17367706919945725</v>
      </c>
      <c r="E178" s="28">
        <v>0.09</v>
      </c>
      <c r="F178" s="6">
        <v>369380990</v>
      </c>
      <c r="G178" s="11">
        <v>57029000</v>
      </c>
      <c r="H178" s="8">
        <v>-1095.8804274727345</v>
      </c>
      <c r="I178"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15397.83</v>
      </c>
      <c r="J178" s="22">
        <f>IF(ISNUMBER(Tabelle110[[#This Row],[Amtliche Werte potenzieller ZLS (Spalte D)]]),Tabelle110[[#This Row],[Amtliche Werte potenzieller ZLS (Spalte D)]]*$J$4*$J$5,0)</f>
        <v>85543.5</v>
      </c>
    </row>
    <row r="179" spans="1:10" x14ac:dyDescent="0.2">
      <c r="A179" s="12">
        <v>907</v>
      </c>
      <c r="B179" s="4" t="s">
        <v>72</v>
      </c>
      <c r="C179" s="6">
        <v>664</v>
      </c>
      <c r="D179" s="1">
        <v>0.2289156626506024</v>
      </c>
      <c r="E179" s="28">
        <v>0.09</v>
      </c>
      <c r="F179" s="6">
        <v>271009630</v>
      </c>
      <c r="G179" s="11">
        <v>55673000</v>
      </c>
      <c r="H179" s="8">
        <v>416.20888657551075</v>
      </c>
      <c r="I179"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15031.71</v>
      </c>
      <c r="J179" s="22">
        <f>IF(ISNUMBER(Tabelle110[[#This Row],[Amtliche Werte potenzieller ZLS (Spalte D)]]),Tabelle110[[#This Row],[Amtliche Werte potenzieller ZLS (Spalte D)]]*$J$4*$J$5,0)</f>
        <v>83509.5</v>
      </c>
    </row>
    <row r="180" spans="1:10" x14ac:dyDescent="0.2">
      <c r="A180" s="12">
        <v>738</v>
      </c>
      <c r="B180" s="4" t="s">
        <v>210</v>
      </c>
      <c r="C180" s="6">
        <v>247</v>
      </c>
      <c r="D180" s="1">
        <v>0.17408906882591094</v>
      </c>
      <c r="E180" s="28">
        <v>0.25</v>
      </c>
      <c r="F180" s="6">
        <v>128050128</v>
      </c>
      <c r="G180" s="11">
        <v>19787000</v>
      </c>
      <c r="H180" s="8">
        <v>243.93291263815681</v>
      </c>
      <c r="I180"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14840.25</v>
      </c>
      <c r="J180" s="22">
        <f>IF(ISNUMBER(Tabelle110[[#This Row],[Amtliche Werte potenzieller ZLS (Spalte D)]]),Tabelle110[[#This Row],[Amtliche Werte potenzieller ZLS (Spalte D)]]*$J$4*$J$5,0)</f>
        <v>29680.5</v>
      </c>
    </row>
    <row r="181" spans="1:10" x14ac:dyDescent="0.2">
      <c r="A181" s="12">
        <v>564</v>
      </c>
      <c r="B181" s="4" t="s">
        <v>208</v>
      </c>
      <c r="C181" s="6">
        <v>249</v>
      </c>
      <c r="D181" s="1">
        <v>0.24497991967871485</v>
      </c>
      <c r="E181" s="28">
        <v>0.38</v>
      </c>
      <c r="F181" s="6">
        <v>74887630</v>
      </c>
      <c r="G181" s="11">
        <v>12782000</v>
      </c>
      <c r="H181" s="8">
        <v>-829.07128353408416</v>
      </c>
      <c r="I181"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14571.48</v>
      </c>
      <c r="J181" s="22">
        <f>IF(ISNUMBER(Tabelle110[[#This Row],[Amtliche Werte potenzieller ZLS (Spalte D)]]),Tabelle110[[#This Row],[Amtliche Werte potenzieller ZLS (Spalte D)]]*$J$4*$J$5,0)</f>
        <v>19173</v>
      </c>
    </row>
    <row r="182" spans="1:10" x14ac:dyDescent="0.2">
      <c r="A182" s="12">
        <v>987</v>
      </c>
      <c r="B182" s="4" t="s">
        <v>97</v>
      </c>
      <c r="C182" s="6">
        <v>207</v>
      </c>
      <c r="D182" s="1">
        <v>0.24154589371980675</v>
      </c>
      <c r="E182" s="28">
        <v>0.27</v>
      </c>
      <c r="F182" s="6">
        <v>82267320</v>
      </c>
      <c r="G182" s="11">
        <v>17880000</v>
      </c>
      <c r="H182" s="8">
        <v>-1229.623551086526</v>
      </c>
      <c r="I182"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14482.800000000001</v>
      </c>
      <c r="J182" s="22">
        <f>IF(ISNUMBER(Tabelle110[[#This Row],[Amtliche Werte potenzieller ZLS (Spalte D)]]),Tabelle110[[#This Row],[Amtliche Werte potenzieller ZLS (Spalte D)]]*$J$4*$J$5,0)</f>
        <v>26820</v>
      </c>
    </row>
    <row r="183" spans="1:10" x14ac:dyDescent="0.2">
      <c r="A183" s="12">
        <v>338</v>
      </c>
      <c r="B183" s="4" t="s">
        <v>107</v>
      </c>
      <c r="C183" s="6">
        <v>483</v>
      </c>
      <c r="D183" s="1">
        <v>0.30434782608695654</v>
      </c>
      <c r="E183" s="28">
        <v>0.09</v>
      </c>
      <c r="F183" s="6">
        <v>177760005</v>
      </c>
      <c r="G183" s="11">
        <v>53401000</v>
      </c>
      <c r="H183" s="8">
        <v>-1190.5803221697902</v>
      </c>
      <c r="I183"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14418.269999999999</v>
      </c>
      <c r="J183" s="22">
        <f>IF(ISNUMBER(Tabelle110[[#This Row],[Amtliche Werte potenzieller ZLS (Spalte D)]]),Tabelle110[[#This Row],[Amtliche Werte potenzieller ZLS (Spalte D)]]*$J$4*$J$5,0)</f>
        <v>80101.5</v>
      </c>
    </row>
    <row r="184" spans="1:10" x14ac:dyDescent="0.2">
      <c r="A184" s="12">
        <v>923</v>
      </c>
      <c r="B184" s="4" t="s">
        <v>297</v>
      </c>
      <c r="C184" s="6">
        <v>407</v>
      </c>
      <c r="D184" s="1">
        <v>0.21621621621621623</v>
      </c>
      <c r="E184" s="28">
        <v>0.13</v>
      </c>
      <c r="F184" s="6">
        <v>193759197</v>
      </c>
      <c r="G184" s="11">
        <v>36879000</v>
      </c>
      <c r="H184" s="8">
        <v>-1181.9321858750602</v>
      </c>
      <c r="I184"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14382.810000000001</v>
      </c>
      <c r="J184" s="22">
        <f>IF(ISNUMBER(Tabelle110[[#This Row],[Amtliche Werte potenzieller ZLS (Spalte D)]]),Tabelle110[[#This Row],[Amtliche Werte potenzieller ZLS (Spalte D)]]*$J$4*$J$5,0)</f>
        <v>55318.5</v>
      </c>
    </row>
    <row r="185" spans="1:10" x14ac:dyDescent="0.2">
      <c r="A185" s="12">
        <v>386</v>
      </c>
      <c r="B185" s="4" t="s">
        <v>276</v>
      </c>
      <c r="C185" s="6">
        <v>513</v>
      </c>
      <c r="D185" s="1">
        <v>0.20857699805068225</v>
      </c>
      <c r="E185" s="28">
        <v>0.11</v>
      </c>
      <c r="F185" s="6">
        <v>209521787</v>
      </c>
      <c r="G185" s="11">
        <v>43208000</v>
      </c>
      <c r="H185" s="8">
        <v>-2097.5218693775505</v>
      </c>
      <c r="I185"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14258.64</v>
      </c>
      <c r="J185" s="22">
        <f>IF(ISNUMBER(Tabelle110[[#This Row],[Amtliche Werte potenzieller ZLS (Spalte D)]]),Tabelle110[[#This Row],[Amtliche Werte potenzieller ZLS (Spalte D)]]*$J$4*$J$5,0)</f>
        <v>64812</v>
      </c>
    </row>
    <row r="186" spans="1:10" x14ac:dyDescent="0.2">
      <c r="A186" s="12">
        <v>696</v>
      </c>
      <c r="B186" s="4" t="s">
        <v>176</v>
      </c>
      <c r="C186" s="6">
        <v>132</v>
      </c>
      <c r="D186" s="1">
        <v>0.25757575757575757</v>
      </c>
      <c r="E186" s="28">
        <v>0.48</v>
      </c>
      <c r="F186" s="6">
        <v>44798610</v>
      </c>
      <c r="G186" s="11">
        <v>9884000</v>
      </c>
      <c r="H186" s="8">
        <v>-123.32994762814245</v>
      </c>
      <c r="I186"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14232.96</v>
      </c>
      <c r="J186" s="22">
        <f>IF(ISNUMBER(Tabelle110[[#This Row],[Amtliche Werte potenzieller ZLS (Spalte D)]]),Tabelle110[[#This Row],[Amtliche Werte potenzieller ZLS (Spalte D)]]*$J$4*$J$5,0)</f>
        <v>14826</v>
      </c>
    </row>
    <row r="187" spans="1:10" x14ac:dyDescent="0.2">
      <c r="A187" s="12">
        <v>958</v>
      </c>
      <c r="B187" s="4" t="s">
        <v>49</v>
      </c>
      <c r="C187" s="6">
        <v>251</v>
      </c>
      <c r="D187" s="1">
        <v>0.24302788844621515</v>
      </c>
      <c r="E187" s="28">
        <v>0.25</v>
      </c>
      <c r="F187" s="6">
        <v>85827660</v>
      </c>
      <c r="G187" s="11">
        <v>18784000</v>
      </c>
      <c r="H187" s="8">
        <v>-174.4761001460424</v>
      </c>
      <c r="I187"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14088</v>
      </c>
      <c r="J187" s="22">
        <f>IF(ISNUMBER(Tabelle110[[#This Row],[Amtliche Werte potenzieller ZLS (Spalte D)]]),Tabelle110[[#This Row],[Amtliche Werte potenzieller ZLS (Spalte D)]]*$J$4*$J$5,0)</f>
        <v>28176</v>
      </c>
    </row>
    <row r="188" spans="1:10" x14ac:dyDescent="0.2">
      <c r="A188" s="12">
        <v>662</v>
      </c>
      <c r="B188" s="4" t="s">
        <v>263</v>
      </c>
      <c r="C188" s="6">
        <v>406</v>
      </c>
      <c r="D188" s="1">
        <v>0.21674876847290642</v>
      </c>
      <c r="E188" s="28">
        <v>0.13</v>
      </c>
      <c r="F188" s="6">
        <v>167519300</v>
      </c>
      <c r="G188" s="11">
        <v>35004000</v>
      </c>
      <c r="H188" s="8">
        <v>-1553.3901921453526</v>
      </c>
      <c r="I188"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13651.560000000001</v>
      </c>
      <c r="J188" s="22">
        <f>IF(ISNUMBER(Tabelle110[[#This Row],[Amtliche Werte potenzieller ZLS (Spalte D)]]),Tabelle110[[#This Row],[Amtliche Werte potenzieller ZLS (Spalte D)]]*$J$4*$J$5,0)</f>
        <v>52506</v>
      </c>
    </row>
    <row r="189" spans="1:10" x14ac:dyDescent="0.2">
      <c r="A189" s="12">
        <v>713</v>
      </c>
      <c r="B189" s="4" t="s">
        <v>57</v>
      </c>
      <c r="C189" s="6">
        <v>827</v>
      </c>
      <c r="D189" s="1">
        <v>0.24667472793228537</v>
      </c>
      <c r="E189" s="28">
        <v>0.05</v>
      </c>
      <c r="F189" s="6">
        <v>326741540</v>
      </c>
      <c r="G189" s="11">
        <v>90624000</v>
      </c>
      <c r="H189" s="8">
        <v>-116.85167449573019</v>
      </c>
      <c r="I189"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13593.6</v>
      </c>
      <c r="J189" s="22">
        <f>IF(ISNUMBER(Tabelle110[[#This Row],[Amtliche Werte potenzieller ZLS (Spalte D)]]),Tabelle110[[#This Row],[Amtliche Werte potenzieller ZLS (Spalte D)]]*$J$4*$J$5,0)</f>
        <v>135936</v>
      </c>
    </row>
    <row r="190" spans="1:10" x14ac:dyDescent="0.2">
      <c r="A190" s="12">
        <v>578</v>
      </c>
      <c r="B190" s="4" t="s">
        <v>244</v>
      </c>
      <c r="C190" s="6">
        <v>122</v>
      </c>
      <c r="D190" s="1">
        <v>0.35245901639344263</v>
      </c>
      <c r="E190" s="28">
        <v>0.41</v>
      </c>
      <c r="F190" s="6">
        <v>40037068</v>
      </c>
      <c r="G190" s="11">
        <v>10894000</v>
      </c>
      <c r="H190" s="8">
        <v>-1723.658394098499</v>
      </c>
      <c r="I190"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13399.619999999999</v>
      </c>
      <c r="J190" s="22">
        <f>IF(ISNUMBER(Tabelle110[[#This Row],[Amtliche Werte potenzieller ZLS (Spalte D)]]),Tabelle110[[#This Row],[Amtliche Werte potenzieller ZLS (Spalte D)]]*$J$4*$J$5,0)</f>
        <v>16341</v>
      </c>
    </row>
    <row r="191" spans="1:10" x14ac:dyDescent="0.2">
      <c r="A191" s="12">
        <v>608</v>
      </c>
      <c r="B191" s="4" t="s">
        <v>248</v>
      </c>
      <c r="C191" s="6">
        <v>1148</v>
      </c>
      <c r="D191" s="1">
        <v>0.19076655052264807</v>
      </c>
      <c r="E191" s="28">
        <v>0.04</v>
      </c>
      <c r="F191" s="6">
        <v>594389314</v>
      </c>
      <c r="G191" s="11">
        <v>110225000</v>
      </c>
      <c r="H191" s="8">
        <v>-1122.4984237721344</v>
      </c>
      <c r="I191"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13227</v>
      </c>
      <c r="J191" s="22">
        <f>IF(ISNUMBER(Tabelle110[[#This Row],[Amtliche Werte potenzieller ZLS (Spalte D)]]),Tabelle110[[#This Row],[Amtliche Werte potenzieller ZLS (Spalte D)]]*$J$4*$J$5,0)</f>
        <v>165337.5</v>
      </c>
    </row>
    <row r="192" spans="1:10" x14ac:dyDescent="0.2">
      <c r="A192" s="12">
        <v>706</v>
      </c>
      <c r="B192" s="4" t="s">
        <v>90</v>
      </c>
      <c r="C192" s="6">
        <v>198</v>
      </c>
      <c r="D192" s="1">
        <v>0.34343434343434343</v>
      </c>
      <c r="E192" s="28">
        <v>0.28000000000000003</v>
      </c>
      <c r="F192" s="6">
        <v>56485920</v>
      </c>
      <c r="G192" s="11">
        <v>15668000</v>
      </c>
      <c r="H192" s="8">
        <v>-380.54530637247393</v>
      </c>
      <c r="I192"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13161.12</v>
      </c>
      <c r="J192" s="22">
        <f>IF(ISNUMBER(Tabelle110[[#This Row],[Amtliche Werte potenzieller ZLS (Spalte D)]]),Tabelle110[[#This Row],[Amtliche Werte potenzieller ZLS (Spalte D)]]*$J$4*$J$5,0)</f>
        <v>23502</v>
      </c>
    </row>
    <row r="193" spans="1:10" x14ac:dyDescent="0.2">
      <c r="A193" s="12">
        <v>668</v>
      </c>
      <c r="B193" s="4" t="s">
        <v>157</v>
      </c>
      <c r="C193" s="6">
        <v>809</v>
      </c>
      <c r="D193" s="1">
        <v>0.22249690976514216</v>
      </c>
      <c r="E193" s="28">
        <v>0.05</v>
      </c>
      <c r="F193" s="6">
        <v>394213440</v>
      </c>
      <c r="G193" s="11">
        <v>87321000</v>
      </c>
      <c r="H193" s="8">
        <v>-898.49846221673204</v>
      </c>
      <c r="I193"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13098.150000000001</v>
      </c>
      <c r="J193" s="22">
        <f>IF(ISNUMBER(Tabelle110[[#This Row],[Amtliche Werte potenzieller ZLS (Spalte D)]]),Tabelle110[[#This Row],[Amtliche Werte potenzieller ZLS (Spalte D)]]*$J$4*$J$5,0)</f>
        <v>130981.5</v>
      </c>
    </row>
    <row r="194" spans="1:10" x14ac:dyDescent="0.2">
      <c r="A194" s="12">
        <v>418</v>
      </c>
      <c r="B194" s="4" t="s">
        <v>141</v>
      </c>
      <c r="C194" s="6">
        <v>664</v>
      </c>
      <c r="D194" s="1">
        <v>0.26807228915662651</v>
      </c>
      <c r="E194" s="28">
        <v>0.05</v>
      </c>
      <c r="F194" s="6">
        <v>294891200</v>
      </c>
      <c r="G194" s="11">
        <v>86976000</v>
      </c>
      <c r="H194" s="8">
        <v>-1837.3968544787283</v>
      </c>
      <c r="I194"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13046.400000000001</v>
      </c>
      <c r="J194" s="22">
        <f>IF(ISNUMBER(Tabelle110[[#This Row],[Amtliche Werte potenzieller ZLS (Spalte D)]]),Tabelle110[[#This Row],[Amtliche Werte potenzieller ZLS (Spalte D)]]*$J$4*$J$5,0)</f>
        <v>130464</v>
      </c>
    </row>
    <row r="195" spans="1:10" x14ac:dyDescent="0.2">
      <c r="A195" s="12">
        <v>901</v>
      </c>
      <c r="B195" s="4" t="s">
        <v>274</v>
      </c>
      <c r="C195" s="6">
        <v>523</v>
      </c>
      <c r="D195" s="1">
        <v>0.25430210325047803</v>
      </c>
      <c r="E195" s="28">
        <v>0.11</v>
      </c>
      <c r="F195" s="6">
        <v>194317730</v>
      </c>
      <c r="G195" s="11">
        <v>39442000</v>
      </c>
      <c r="H195" s="8">
        <v>-509.91921527150407</v>
      </c>
      <c r="I195"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13015.86</v>
      </c>
      <c r="J195" s="22">
        <f>IF(ISNUMBER(Tabelle110[[#This Row],[Amtliche Werte potenzieller ZLS (Spalte D)]]),Tabelle110[[#This Row],[Amtliche Werte potenzieller ZLS (Spalte D)]]*$J$4*$J$5,0)</f>
        <v>59163</v>
      </c>
    </row>
    <row r="196" spans="1:10" x14ac:dyDescent="0.2">
      <c r="A196" s="12">
        <v>755</v>
      </c>
      <c r="B196" s="4" t="s">
        <v>9</v>
      </c>
      <c r="C196" s="6">
        <v>733</v>
      </c>
      <c r="D196" s="1">
        <v>0.21145975443383355</v>
      </c>
      <c r="E196" s="28">
        <v>0.06</v>
      </c>
      <c r="F196" s="6">
        <v>322605110</v>
      </c>
      <c r="G196" s="11">
        <v>71775000</v>
      </c>
      <c r="H196" s="8">
        <v>-1691.413155059462</v>
      </c>
      <c r="I196"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12919.5</v>
      </c>
      <c r="J196" s="22">
        <f>IF(ISNUMBER(Tabelle110[[#This Row],[Amtliche Werte potenzieller ZLS (Spalte D)]]),Tabelle110[[#This Row],[Amtliche Werte potenzieller ZLS (Spalte D)]]*$J$4*$J$5,0)</f>
        <v>107662.5</v>
      </c>
    </row>
    <row r="197" spans="1:10" x14ac:dyDescent="0.2">
      <c r="A197" s="12">
        <v>494</v>
      </c>
      <c r="B197" s="4" t="s">
        <v>256</v>
      </c>
      <c r="C197" s="6">
        <v>266</v>
      </c>
      <c r="D197" s="1">
        <v>0.25187969924812031</v>
      </c>
      <c r="E197" s="28">
        <v>0.11</v>
      </c>
      <c r="F197" s="6">
        <v>148504227</v>
      </c>
      <c r="G197" s="11">
        <v>38010000</v>
      </c>
      <c r="H197" s="8">
        <v>-251.09246857119405</v>
      </c>
      <c r="I197"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12543.3</v>
      </c>
      <c r="J197" s="22">
        <f>IF(ISNUMBER(Tabelle110[[#This Row],[Amtliche Werte potenzieller ZLS (Spalte D)]]),Tabelle110[[#This Row],[Amtliche Werte potenzieller ZLS (Spalte D)]]*$J$4*$J$5,0)</f>
        <v>57015</v>
      </c>
    </row>
    <row r="198" spans="1:10" x14ac:dyDescent="0.2">
      <c r="A198" s="12">
        <v>906</v>
      </c>
      <c r="B198" s="4" t="s">
        <v>85</v>
      </c>
      <c r="C198" s="6">
        <v>207</v>
      </c>
      <c r="D198" s="1">
        <v>0.3140096618357488</v>
      </c>
      <c r="E198" s="28">
        <v>0.31</v>
      </c>
      <c r="F198" s="6">
        <v>60455100</v>
      </c>
      <c r="G198" s="11">
        <v>13240000</v>
      </c>
      <c r="H198" s="8">
        <v>-221.70175846400053</v>
      </c>
      <c r="I198"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12313.2</v>
      </c>
      <c r="J198" s="22">
        <f>IF(ISNUMBER(Tabelle110[[#This Row],[Amtliche Werte potenzieller ZLS (Spalte D)]]),Tabelle110[[#This Row],[Amtliche Werte potenzieller ZLS (Spalte D)]]*$J$4*$J$5,0)</f>
        <v>19860</v>
      </c>
    </row>
    <row r="199" spans="1:10" x14ac:dyDescent="0.2">
      <c r="A199" s="12">
        <v>591</v>
      </c>
      <c r="B199" s="4" t="s">
        <v>86</v>
      </c>
      <c r="C199" s="6">
        <v>68</v>
      </c>
      <c r="D199" s="1">
        <v>0.54411764705882348</v>
      </c>
      <c r="E199" s="28">
        <v>0.68</v>
      </c>
      <c r="F199" s="6">
        <v>13317040</v>
      </c>
      <c r="G199" s="11">
        <v>6033000</v>
      </c>
      <c r="H199" s="8">
        <v>-1854.1486715853596</v>
      </c>
      <c r="I199"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12307.320000000002</v>
      </c>
      <c r="J199" s="22">
        <f>IF(ISNUMBER(Tabelle110[[#This Row],[Amtliche Werte potenzieller ZLS (Spalte D)]]),Tabelle110[[#This Row],[Amtliche Werte potenzieller ZLS (Spalte D)]]*$J$4*$J$5,0)</f>
        <v>9049.5</v>
      </c>
    </row>
    <row r="200" spans="1:10" x14ac:dyDescent="0.2">
      <c r="A200" s="12">
        <v>603</v>
      </c>
      <c r="B200" s="4" t="s">
        <v>310</v>
      </c>
      <c r="C200" s="6">
        <v>513</v>
      </c>
      <c r="D200" s="1">
        <v>0.2553606237816764</v>
      </c>
      <c r="E200" s="28">
        <v>7.0000000000000007E-2</v>
      </c>
      <c r="F200" s="6">
        <v>248199675</v>
      </c>
      <c r="G200" s="11">
        <v>56908000</v>
      </c>
      <c r="H200" s="8">
        <v>-1033.1496964190626</v>
      </c>
      <c r="I200"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11950.68</v>
      </c>
      <c r="J200" s="22">
        <f>IF(ISNUMBER(Tabelle110[[#This Row],[Amtliche Werte potenzieller ZLS (Spalte D)]]),Tabelle110[[#This Row],[Amtliche Werte potenzieller ZLS (Spalte D)]]*$J$4*$J$5,0)</f>
        <v>85362</v>
      </c>
    </row>
    <row r="201" spans="1:10" x14ac:dyDescent="0.2">
      <c r="A201" s="12">
        <v>424</v>
      </c>
      <c r="B201" s="4" t="s">
        <v>7</v>
      </c>
      <c r="C201" s="6">
        <v>530</v>
      </c>
      <c r="D201" s="1">
        <v>0.22075471698113208</v>
      </c>
      <c r="E201" s="28">
        <v>0.1</v>
      </c>
      <c r="F201" s="6">
        <v>209166870</v>
      </c>
      <c r="G201" s="11">
        <v>39085000</v>
      </c>
      <c r="H201" s="8">
        <v>-459.37740412040591</v>
      </c>
      <c r="I201"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11725.5</v>
      </c>
      <c r="J201" s="22">
        <f>IF(ISNUMBER(Tabelle110[[#This Row],[Amtliche Werte potenzieller ZLS (Spalte D)]]),Tabelle110[[#This Row],[Amtliche Werte potenzieller ZLS (Spalte D)]]*$J$4*$J$5,0)</f>
        <v>58627.5</v>
      </c>
    </row>
    <row r="202" spans="1:10" x14ac:dyDescent="0.2">
      <c r="A202" s="12">
        <v>420</v>
      </c>
      <c r="B202" s="4" t="s">
        <v>101</v>
      </c>
      <c r="C202" s="6">
        <v>581</v>
      </c>
      <c r="D202" s="1">
        <v>0.35800344234079173</v>
      </c>
      <c r="E202" s="28">
        <v>0.04</v>
      </c>
      <c r="F202" s="6">
        <v>253518080</v>
      </c>
      <c r="G202" s="11">
        <v>96929000</v>
      </c>
      <c r="H202" s="8">
        <v>-999.11592639713274</v>
      </c>
      <c r="I202"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11631.48</v>
      </c>
      <c r="J202" s="22">
        <f>IF(ISNUMBER(Tabelle110[[#This Row],[Amtliche Werte potenzieller ZLS (Spalte D)]]),Tabelle110[[#This Row],[Amtliche Werte potenzieller ZLS (Spalte D)]]*$J$4*$J$5,0)</f>
        <v>145393.5</v>
      </c>
    </row>
    <row r="203" spans="1:10" x14ac:dyDescent="0.2">
      <c r="A203" s="12">
        <v>391</v>
      </c>
      <c r="B203" s="4" t="s">
        <v>134</v>
      </c>
      <c r="C203" s="6">
        <v>322</v>
      </c>
      <c r="D203" s="1">
        <v>0.20186335403726707</v>
      </c>
      <c r="E203" s="28">
        <v>0.16</v>
      </c>
      <c r="F203" s="6">
        <v>135585381</v>
      </c>
      <c r="G203" s="11">
        <v>23862000</v>
      </c>
      <c r="H203" s="8">
        <v>-1535.5947617611596</v>
      </c>
      <c r="I203"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11453.76</v>
      </c>
      <c r="J203" s="22">
        <f>IF(ISNUMBER(Tabelle110[[#This Row],[Amtliche Werte potenzieller ZLS (Spalte D)]]),Tabelle110[[#This Row],[Amtliche Werte potenzieller ZLS (Spalte D)]]*$J$4*$J$5,0)</f>
        <v>35793</v>
      </c>
    </row>
    <row r="204" spans="1:10" x14ac:dyDescent="0.2">
      <c r="A204" s="12">
        <v>628</v>
      </c>
      <c r="B204" s="4" t="s">
        <v>5</v>
      </c>
      <c r="C204" s="6">
        <v>484</v>
      </c>
      <c r="D204" s="1">
        <v>0.22107438016528927</v>
      </c>
      <c r="E204" s="28">
        <v>0.08</v>
      </c>
      <c r="F204" s="6">
        <v>206242061</v>
      </c>
      <c r="G204" s="11">
        <v>47191000</v>
      </c>
      <c r="H204" s="8">
        <v>-659.49474486939698</v>
      </c>
      <c r="I204"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11325.84</v>
      </c>
      <c r="J204" s="22">
        <f>IF(ISNUMBER(Tabelle110[[#This Row],[Amtliche Werte potenzieller ZLS (Spalte D)]]),Tabelle110[[#This Row],[Amtliche Werte potenzieller ZLS (Spalte D)]]*$J$4*$J$5,0)</f>
        <v>70786.5</v>
      </c>
    </row>
    <row r="205" spans="1:10" x14ac:dyDescent="0.2">
      <c r="A205" s="12">
        <v>863</v>
      </c>
      <c r="B205" s="4" t="s">
        <v>292</v>
      </c>
      <c r="C205" s="6">
        <v>371</v>
      </c>
      <c r="D205" s="1">
        <v>0.23719676549865229</v>
      </c>
      <c r="E205" s="28">
        <v>0.11</v>
      </c>
      <c r="F205" s="6">
        <v>163506090</v>
      </c>
      <c r="G205" s="11">
        <v>33903000</v>
      </c>
      <c r="H205" s="8">
        <v>-577.06476682398363</v>
      </c>
      <c r="I205"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11187.99</v>
      </c>
      <c r="J205" s="22">
        <f>IF(ISNUMBER(Tabelle110[[#This Row],[Amtliche Werte potenzieller ZLS (Spalte D)]]),Tabelle110[[#This Row],[Amtliche Werte potenzieller ZLS (Spalte D)]]*$J$4*$J$5,0)</f>
        <v>50854.5</v>
      </c>
    </row>
    <row r="206" spans="1:10" x14ac:dyDescent="0.2">
      <c r="A206" s="12">
        <v>340</v>
      </c>
      <c r="B206" s="4" t="s">
        <v>93</v>
      </c>
      <c r="C206" s="6">
        <v>204</v>
      </c>
      <c r="D206" s="1">
        <v>0.17647058823529413</v>
      </c>
      <c r="E206" s="28">
        <v>0.28000000000000003</v>
      </c>
      <c r="F206" s="6">
        <v>83037240</v>
      </c>
      <c r="G206" s="11">
        <v>12908000</v>
      </c>
      <c r="H206" s="8">
        <v>-588.89601229705625</v>
      </c>
      <c r="I206"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10842.720000000001</v>
      </c>
      <c r="J206" s="22">
        <f>IF(ISNUMBER(Tabelle110[[#This Row],[Amtliche Werte potenzieller ZLS (Spalte D)]]),Tabelle110[[#This Row],[Amtliche Werte potenzieller ZLS (Spalte D)]]*$J$4*$J$5,0)</f>
        <v>19362</v>
      </c>
    </row>
    <row r="207" spans="1:10" x14ac:dyDescent="0.2">
      <c r="A207" s="12">
        <v>690</v>
      </c>
      <c r="B207" s="4" t="s">
        <v>285</v>
      </c>
      <c r="C207" s="6">
        <v>470</v>
      </c>
      <c r="D207" s="1">
        <v>0.23191489361702128</v>
      </c>
      <c r="E207" s="28">
        <v>0.12</v>
      </c>
      <c r="F207" s="6">
        <v>142109314</v>
      </c>
      <c r="G207" s="11">
        <v>30033000</v>
      </c>
      <c r="H207" s="8">
        <v>-1445.2721348177215</v>
      </c>
      <c r="I207"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10811.88</v>
      </c>
      <c r="J207" s="22">
        <f>IF(ISNUMBER(Tabelle110[[#This Row],[Amtliche Werte potenzieller ZLS (Spalte D)]]),Tabelle110[[#This Row],[Amtliche Werte potenzieller ZLS (Spalte D)]]*$J$4*$J$5,0)</f>
        <v>45049.5</v>
      </c>
    </row>
    <row r="208" spans="1:10" x14ac:dyDescent="0.2">
      <c r="A208" s="12">
        <v>586</v>
      </c>
      <c r="B208" s="4" t="s">
        <v>174</v>
      </c>
      <c r="C208" s="6">
        <v>94</v>
      </c>
      <c r="D208" s="1">
        <v>0.38297872340425532</v>
      </c>
      <c r="E208" s="28">
        <v>0.39</v>
      </c>
      <c r="F208" s="6">
        <v>29356850</v>
      </c>
      <c r="G208" s="11">
        <v>9147000</v>
      </c>
      <c r="H208" s="8">
        <v>1242.7533889392082</v>
      </c>
      <c r="I208"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10701.99</v>
      </c>
      <c r="J208" s="22">
        <f>IF(ISNUMBER(Tabelle110[[#This Row],[Amtliche Werte potenzieller ZLS (Spalte D)]]),Tabelle110[[#This Row],[Amtliche Werte potenzieller ZLS (Spalte D)]]*$J$4*$J$5,0)</f>
        <v>13720.5</v>
      </c>
    </row>
    <row r="209" spans="1:10" x14ac:dyDescent="0.2">
      <c r="A209" s="12">
        <v>333</v>
      </c>
      <c r="B209" s="4" t="s">
        <v>163</v>
      </c>
      <c r="C209" s="6">
        <v>436</v>
      </c>
      <c r="D209" s="1">
        <v>0.19495412844036697</v>
      </c>
      <c r="E209" s="28">
        <v>0.12</v>
      </c>
      <c r="F209" s="6">
        <v>169077215</v>
      </c>
      <c r="G209" s="11">
        <v>29595000</v>
      </c>
      <c r="H209" s="8">
        <v>-933.41381930389946</v>
      </c>
      <c r="I209"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10654.199999999999</v>
      </c>
      <c r="J209" s="22">
        <f>IF(ISNUMBER(Tabelle110[[#This Row],[Amtliche Werte potenzieller ZLS (Spalte D)]]),Tabelle110[[#This Row],[Amtliche Werte potenzieller ZLS (Spalte D)]]*$J$4*$J$5,0)</f>
        <v>44392.5</v>
      </c>
    </row>
    <row r="210" spans="1:10" x14ac:dyDescent="0.2">
      <c r="A210" s="12">
        <v>960</v>
      </c>
      <c r="B210" s="4" t="s">
        <v>6</v>
      </c>
      <c r="C210" s="6">
        <v>311</v>
      </c>
      <c r="D210" s="1">
        <v>0.28938906752411575</v>
      </c>
      <c r="E210" s="28">
        <v>0.13</v>
      </c>
      <c r="F210" s="6">
        <v>102473370</v>
      </c>
      <c r="G210" s="11">
        <v>27198000</v>
      </c>
      <c r="H210" s="8">
        <v>-989.93546504522089</v>
      </c>
      <c r="I210"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10607.220000000001</v>
      </c>
      <c r="J210" s="22">
        <f>IF(ISNUMBER(Tabelle110[[#This Row],[Amtliche Werte potenzieller ZLS (Spalte D)]]),Tabelle110[[#This Row],[Amtliche Werte potenzieller ZLS (Spalte D)]]*$J$4*$J$5,0)</f>
        <v>40797</v>
      </c>
    </row>
    <row r="211" spans="1:10" x14ac:dyDescent="0.2">
      <c r="A211" s="12">
        <v>405</v>
      </c>
      <c r="B211" s="4" t="s">
        <v>268</v>
      </c>
      <c r="C211" s="6">
        <v>643</v>
      </c>
      <c r="D211" s="1">
        <v>0.17573872472783825</v>
      </c>
      <c r="E211" s="28">
        <v>7.0000000000000007E-2</v>
      </c>
      <c r="F211" s="6">
        <v>298391340</v>
      </c>
      <c r="G211" s="11">
        <v>50329000</v>
      </c>
      <c r="H211" s="8">
        <v>-634.84908793046895</v>
      </c>
      <c r="I211"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10569.09</v>
      </c>
      <c r="J211" s="22">
        <f>IF(ISNUMBER(Tabelle110[[#This Row],[Amtliche Werte potenzieller ZLS (Spalte D)]]),Tabelle110[[#This Row],[Amtliche Werte potenzieller ZLS (Spalte D)]]*$J$4*$J$5,0)</f>
        <v>75493.5</v>
      </c>
    </row>
    <row r="212" spans="1:10" x14ac:dyDescent="0.2">
      <c r="A212" s="12">
        <v>904</v>
      </c>
      <c r="B212" s="4" t="s">
        <v>104</v>
      </c>
      <c r="C212" s="6">
        <v>243</v>
      </c>
      <c r="D212" s="1">
        <v>0.3168724279835391</v>
      </c>
      <c r="E212" s="28">
        <v>0.15</v>
      </c>
      <c r="F212" s="6">
        <v>91631700</v>
      </c>
      <c r="G212" s="11">
        <v>23430000</v>
      </c>
      <c r="H212" s="8">
        <v>1229.1528779679522</v>
      </c>
      <c r="I212"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10543.5</v>
      </c>
      <c r="J212" s="22">
        <f>IF(ISNUMBER(Tabelle110[[#This Row],[Amtliche Werte potenzieller ZLS (Spalte D)]]),Tabelle110[[#This Row],[Amtliche Werte potenzieller ZLS (Spalte D)]]*$J$4*$J$5,0)</f>
        <v>35145</v>
      </c>
    </row>
    <row r="213" spans="1:10" x14ac:dyDescent="0.2">
      <c r="A213" s="12">
        <v>357</v>
      </c>
      <c r="B213" s="4" t="s">
        <v>143</v>
      </c>
      <c r="C213" s="6">
        <v>186</v>
      </c>
      <c r="D213" s="1">
        <v>0.23655913978494625</v>
      </c>
      <c r="E213" s="28">
        <v>0.18</v>
      </c>
      <c r="F213" s="6">
        <v>89986530</v>
      </c>
      <c r="G213" s="11">
        <v>19425000</v>
      </c>
      <c r="H213" s="8">
        <v>58.257450846070945</v>
      </c>
      <c r="I213"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10489.5</v>
      </c>
      <c r="J213" s="22">
        <f>IF(ISNUMBER(Tabelle110[[#This Row],[Amtliche Werte potenzieller ZLS (Spalte D)]]),Tabelle110[[#This Row],[Amtliche Werte potenzieller ZLS (Spalte D)]]*$J$4*$J$5,0)</f>
        <v>29137.5</v>
      </c>
    </row>
    <row r="214" spans="1:10" x14ac:dyDescent="0.2">
      <c r="A214" s="12">
        <v>501</v>
      </c>
      <c r="B214" s="4" t="s">
        <v>44</v>
      </c>
      <c r="C214" s="6">
        <v>158</v>
      </c>
      <c r="D214" s="1">
        <v>0.27215189873417722</v>
      </c>
      <c r="E214" s="28">
        <v>0.21</v>
      </c>
      <c r="F214" s="6">
        <v>76415935</v>
      </c>
      <c r="G214" s="11">
        <v>16552000</v>
      </c>
      <c r="H214" s="8">
        <v>-1182.02260794365</v>
      </c>
      <c r="I214"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10427.76</v>
      </c>
      <c r="J214" s="22">
        <f>IF(ISNUMBER(Tabelle110[[#This Row],[Amtliche Werte potenzieller ZLS (Spalte D)]]),Tabelle110[[#This Row],[Amtliche Werte potenzieller ZLS (Spalte D)]]*$J$4*$J$5,0)</f>
        <v>24828</v>
      </c>
    </row>
    <row r="215" spans="1:10" x14ac:dyDescent="0.2">
      <c r="A215" s="12">
        <v>323</v>
      </c>
      <c r="B215" s="4" t="s">
        <v>322</v>
      </c>
      <c r="C215" s="6">
        <v>231</v>
      </c>
      <c r="D215" s="1">
        <v>0.19480519480519481</v>
      </c>
      <c r="E215" s="28">
        <v>0.25</v>
      </c>
      <c r="F215" s="6">
        <v>84009540</v>
      </c>
      <c r="G215" s="11">
        <v>13871000</v>
      </c>
      <c r="H215" s="8">
        <v>-1867.1797527312967</v>
      </c>
      <c r="I215"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10403.25</v>
      </c>
      <c r="J215" s="22">
        <f>IF(ISNUMBER(Tabelle110[[#This Row],[Amtliche Werte potenzieller ZLS (Spalte D)]]),Tabelle110[[#This Row],[Amtliche Werte potenzieller ZLS (Spalte D)]]*$J$4*$J$5,0)</f>
        <v>20806.5</v>
      </c>
    </row>
    <row r="216" spans="1:10" x14ac:dyDescent="0.2">
      <c r="A216" s="12">
        <v>302</v>
      </c>
      <c r="B216" s="4" t="s">
        <v>321</v>
      </c>
      <c r="C216" s="6">
        <v>326</v>
      </c>
      <c r="D216" s="1">
        <v>0.15337423312883436</v>
      </c>
      <c r="E216" s="28">
        <v>0.16</v>
      </c>
      <c r="F216" s="6">
        <v>149938630</v>
      </c>
      <c r="G216" s="11">
        <v>21186000</v>
      </c>
      <c r="H216" s="8">
        <v>-332.95251767765535</v>
      </c>
      <c r="I216"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10169.280000000001</v>
      </c>
      <c r="J216" s="22">
        <f>IF(ISNUMBER(Tabelle110[[#This Row],[Amtliche Werte potenzieller ZLS (Spalte D)]]),Tabelle110[[#This Row],[Amtliche Werte potenzieller ZLS (Spalte D)]]*$J$4*$J$5,0)</f>
        <v>31779</v>
      </c>
    </row>
    <row r="217" spans="1:10" x14ac:dyDescent="0.2">
      <c r="A217" s="12">
        <v>921</v>
      </c>
      <c r="B217" s="4" t="s">
        <v>327</v>
      </c>
      <c r="C217" s="6">
        <v>284</v>
      </c>
      <c r="D217" s="1">
        <v>0.21830985915492956</v>
      </c>
      <c r="E217" s="28">
        <v>0.1</v>
      </c>
      <c r="F217" s="6">
        <v>147939920</v>
      </c>
      <c r="G217" s="11">
        <v>33805000</v>
      </c>
      <c r="H217" s="8">
        <v>-795.4988116913612</v>
      </c>
      <c r="I217"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10141.5</v>
      </c>
      <c r="J217" s="22">
        <f>IF(ISNUMBER(Tabelle110[[#This Row],[Amtliche Werte potenzieller ZLS (Spalte D)]]),Tabelle110[[#This Row],[Amtliche Werte potenzieller ZLS (Spalte D)]]*$J$4*$J$5,0)</f>
        <v>50707.5</v>
      </c>
    </row>
    <row r="218" spans="1:10" x14ac:dyDescent="0.2">
      <c r="A218" s="12">
        <v>748</v>
      </c>
      <c r="B218" s="4" t="s">
        <v>80</v>
      </c>
      <c r="C218" s="6">
        <v>217</v>
      </c>
      <c r="D218" s="1">
        <v>0.22119815668202766</v>
      </c>
      <c r="E218" s="28">
        <v>0.14000000000000001</v>
      </c>
      <c r="F218" s="6">
        <v>107902150</v>
      </c>
      <c r="G218" s="11">
        <v>23910000</v>
      </c>
      <c r="H218" s="8">
        <v>-1777.8631009152532</v>
      </c>
      <c r="I218"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10042.200000000001</v>
      </c>
      <c r="J218" s="22">
        <f>IF(ISNUMBER(Tabelle110[[#This Row],[Amtliche Werte potenzieller ZLS (Spalte D)]]),Tabelle110[[#This Row],[Amtliche Werte potenzieller ZLS (Spalte D)]]*$J$4*$J$5,0)</f>
        <v>35865</v>
      </c>
    </row>
    <row r="219" spans="1:10" x14ac:dyDescent="0.2">
      <c r="A219" s="12">
        <v>388</v>
      </c>
      <c r="B219" s="4" t="s">
        <v>180</v>
      </c>
      <c r="C219" s="6">
        <v>448</v>
      </c>
      <c r="D219" s="1">
        <v>0.22991071428571427</v>
      </c>
      <c r="E219" s="28">
        <v>0.08</v>
      </c>
      <c r="F219" s="6">
        <v>191231580</v>
      </c>
      <c r="G219" s="11">
        <v>41797000</v>
      </c>
      <c r="H219" s="8">
        <v>-1104.1045645434917</v>
      </c>
      <c r="I219"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10031.280000000001</v>
      </c>
      <c r="J219" s="22">
        <f>IF(ISNUMBER(Tabelle110[[#This Row],[Amtliche Werte potenzieller ZLS (Spalte D)]]),Tabelle110[[#This Row],[Amtliche Werte potenzieller ZLS (Spalte D)]]*$J$4*$J$5,0)</f>
        <v>62695.5</v>
      </c>
    </row>
    <row r="220" spans="1:10" x14ac:dyDescent="0.2">
      <c r="A220" s="12">
        <v>953</v>
      </c>
      <c r="B220" s="4" t="s">
        <v>272</v>
      </c>
      <c r="C220" s="6">
        <v>359</v>
      </c>
      <c r="D220" s="1">
        <v>0.22005571030640669</v>
      </c>
      <c r="E220" s="28">
        <v>0.11</v>
      </c>
      <c r="F220" s="6">
        <v>131030840</v>
      </c>
      <c r="G220" s="11">
        <v>29962000</v>
      </c>
      <c r="H220" s="8">
        <v>-327.56359294665822</v>
      </c>
      <c r="I220"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9887.4600000000009</v>
      </c>
      <c r="J220" s="22">
        <f>IF(ISNUMBER(Tabelle110[[#This Row],[Amtliche Werte potenzieller ZLS (Spalte D)]]),Tabelle110[[#This Row],[Amtliche Werte potenzieller ZLS (Spalte D)]]*$J$4*$J$5,0)</f>
        <v>44943</v>
      </c>
    </row>
    <row r="221" spans="1:10" x14ac:dyDescent="0.2">
      <c r="A221" s="12">
        <v>394</v>
      </c>
      <c r="B221" s="4" t="s">
        <v>20</v>
      </c>
      <c r="C221" s="6">
        <v>192</v>
      </c>
      <c r="D221" s="1">
        <v>0.27083333333333331</v>
      </c>
      <c r="E221" s="28">
        <v>0.15</v>
      </c>
      <c r="F221" s="6">
        <v>88354500</v>
      </c>
      <c r="G221" s="11">
        <v>21875000</v>
      </c>
      <c r="H221" s="8">
        <v>517.98029201421321</v>
      </c>
      <c r="I221"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9843.75</v>
      </c>
      <c r="J221" s="22">
        <f>IF(ISNUMBER(Tabelle110[[#This Row],[Amtliche Werte potenzieller ZLS (Spalte D)]]),Tabelle110[[#This Row],[Amtliche Werte potenzieller ZLS (Spalte D)]]*$J$4*$J$5,0)</f>
        <v>32812.5</v>
      </c>
    </row>
    <row r="222" spans="1:10" x14ac:dyDescent="0.2">
      <c r="A222" s="12">
        <v>605</v>
      </c>
      <c r="B222" s="4" t="s">
        <v>304</v>
      </c>
      <c r="C222" s="6">
        <v>333</v>
      </c>
      <c r="D222" s="1">
        <v>0.22222222222222221</v>
      </c>
      <c r="E222" s="28">
        <v>0.11</v>
      </c>
      <c r="F222" s="6">
        <v>143735790</v>
      </c>
      <c r="G222" s="11">
        <v>29775000</v>
      </c>
      <c r="H222" s="8">
        <v>-420.7438621473475</v>
      </c>
      <c r="I222"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9825.75</v>
      </c>
      <c r="J222" s="22">
        <f>IF(ISNUMBER(Tabelle110[[#This Row],[Amtliche Werte potenzieller ZLS (Spalte D)]]),Tabelle110[[#This Row],[Amtliche Werte potenzieller ZLS (Spalte D)]]*$J$4*$J$5,0)</f>
        <v>44662.5</v>
      </c>
    </row>
    <row r="223" spans="1:10" x14ac:dyDescent="0.2">
      <c r="A223" s="12">
        <v>951</v>
      </c>
      <c r="B223" s="4" t="s">
        <v>330</v>
      </c>
      <c r="C223" s="6">
        <v>284</v>
      </c>
      <c r="D223" s="1">
        <v>0.25</v>
      </c>
      <c r="E223" s="28">
        <v>0.12</v>
      </c>
      <c r="F223" s="6">
        <v>111989922</v>
      </c>
      <c r="G223" s="11">
        <v>27152000</v>
      </c>
      <c r="H223" s="8">
        <v>152.72081981574553</v>
      </c>
      <c r="I223"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9774.7199999999993</v>
      </c>
      <c r="J223" s="22">
        <f>IF(ISNUMBER(Tabelle110[[#This Row],[Amtliche Werte potenzieller ZLS (Spalte D)]]),Tabelle110[[#This Row],[Amtliche Werte potenzieller ZLS (Spalte D)]]*$J$4*$J$5,0)</f>
        <v>40728</v>
      </c>
    </row>
    <row r="224" spans="1:10" x14ac:dyDescent="0.2">
      <c r="A224" s="12">
        <v>431</v>
      </c>
      <c r="B224" s="4" t="s">
        <v>288</v>
      </c>
      <c r="C224" s="6">
        <v>562</v>
      </c>
      <c r="D224" s="1">
        <v>0.21174377224199289</v>
      </c>
      <c r="E224" s="28">
        <v>0.09</v>
      </c>
      <c r="F224" s="6">
        <v>194975000</v>
      </c>
      <c r="G224" s="11">
        <v>36056000</v>
      </c>
      <c r="H224" s="8">
        <v>-102.89828835143419</v>
      </c>
      <c r="I224"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9735.119999999999</v>
      </c>
      <c r="J224" s="22">
        <f>IF(ISNUMBER(Tabelle110[[#This Row],[Amtliche Werte potenzieller ZLS (Spalte D)]]),Tabelle110[[#This Row],[Amtliche Werte potenzieller ZLS (Spalte D)]]*$J$4*$J$5,0)</f>
        <v>54084</v>
      </c>
    </row>
    <row r="225" spans="1:10" x14ac:dyDescent="0.2">
      <c r="A225" s="12">
        <v>952</v>
      </c>
      <c r="B225" s="4" t="s">
        <v>275</v>
      </c>
      <c r="C225" s="6">
        <v>258</v>
      </c>
      <c r="D225" s="1">
        <v>0.21705426356589147</v>
      </c>
      <c r="E225" s="28">
        <v>0.18</v>
      </c>
      <c r="F225" s="6">
        <v>95719988</v>
      </c>
      <c r="G225" s="11">
        <v>17853000</v>
      </c>
      <c r="H225" s="8">
        <v>-707.18147198733607</v>
      </c>
      <c r="I225"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9640.619999999999</v>
      </c>
      <c r="J225" s="22">
        <f>IF(ISNUMBER(Tabelle110[[#This Row],[Amtliche Werte potenzieller ZLS (Spalte D)]]),Tabelle110[[#This Row],[Amtliche Werte potenzieller ZLS (Spalte D)]]*$J$4*$J$5,0)</f>
        <v>26779.5</v>
      </c>
    </row>
    <row r="226" spans="1:10" x14ac:dyDescent="0.2">
      <c r="A226" s="12">
        <v>754</v>
      </c>
      <c r="B226" s="4" t="s">
        <v>25</v>
      </c>
      <c r="C226" s="6">
        <v>345</v>
      </c>
      <c r="D226" s="1">
        <v>0.22318840579710145</v>
      </c>
      <c r="E226" s="28">
        <v>0.09</v>
      </c>
      <c r="F226" s="6">
        <v>169262340</v>
      </c>
      <c r="G226" s="11">
        <v>35665000</v>
      </c>
      <c r="H226" s="8">
        <v>-915.47278860129541</v>
      </c>
      <c r="I226"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9629.5499999999993</v>
      </c>
      <c r="J226" s="22">
        <f>IF(ISNUMBER(Tabelle110[[#This Row],[Amtliche Werte potenzieller ZLS (Spalte D)]]),Tabelle110[[#This Row],[Amtliche Werte potenzieller ZLS (Spalte D)]]*$J$4*$J$5,0)</f>
        <v>53497.5</v>
      </c>
    </row>
    <row r="227" spans="1:10" x14ac:dyDescent="0.2">
      <c r="A227" s="12">
        <v>304</v>
      </c>
      <c r="B227" s="4" t="s">
        <v>209</v>
      </c>
      <c r="C227" s="6">
        <v>683</v>
      </c>
      <c r="D227" s="1">
        <v>0.17715959004392387</v>
      </c>
      <c r="E227" s="28">
        <v>0.06</v>
      </c>
      <c r="F227" s="6">
        <v>319049085</v>
      </c>
      <c r="G227" s="11">
        <v>53447000</v>
      </c>
      <c r="H227" s="8">
        <v>-339.16420160056106</v>
      </c>
      <c r="I227"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9620.4599999999991</v>
      </c>
      <c r="J227" s="22">
        <f>IF(ISNUMBER(Tabelle110[[#This Row],[Amtliche Werte potenzieller ZLS (Spalte D)]]),Tabelle110[[#This Row],[Amtliche Werte potenzieller ZLS (Spalte D)]]*$J$4*$J$5,0)</f>
        <v>80170.5</v>
      </c>
    </row>
    <row r="228" spans="1:10" x14ac:dyDescent="0.2">
      <c r="A228" s="12">
        <v>716</v>
      </c>
      <c r="B228" s="4" t="s">
        <v>124</v>
      </c>
      <c r="C228" s="6">
        <v>129</v>
      </c>
      <c r="D228" s="1">
        <v>0.34108527131782945</v>
      </c>
      <c r="E228" s="28">
        <v>0.45</v>
      </c>
      <c r="F228" s="6">
        <v>29576410</v>
      </c>
      <c r="G228" s="11">
        <v>7109000</v>
      </c>
      <c r="H228" s="8">
        <v>-744.82688489094141</v>
      </c>
      <c r="I228"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9597.15</v>
      </c>
      <c r="J228" s="22">
        <f>IF(ISNUMBER(Tabelle110[[#This Row],[Amtliche Werte potenzieller ZLS (Spalte D)]]),Tabelle110[[#This Row],[Amtliche Werte potenzieller ZLS (Spalte D)]]*$J$4*$J$5,0)</f>
        <v>10663.5</v>
      </c>
    </row>
    <row r="229" spans="1:10" x14ac:dyDescent="0.2">
      <c r="A229" s="12">
        <v>734</v>
      </c>
      <c r="B229" s="4" t="s">
        <v>295</v>
      </c>
      <c r="C229" s="6">
        <v>205</v>
      </c>
      <c r="D229" s="1">
        <v>0.22439024390243903</v>
      </c>
      <c r="E229" s="28">
        <v>0.16</v>
      </c>
      <c r="F229" s="6">
        <v>94731570</v>
      </c>
      <c r="G229" s="11">
        <v>19472000</v>
      </c>
      <c r="H229" s="8">
        <v>-888.8411731440998</v>
      </c>
      <c r="I229"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9346.56</v>
      </c>
      <c r="J229" s="22">
        <f>IF(ISNUMBER(Tabelle110[[#This Row],[Amtliche Werte potenzieller ZLS (Spalte D)]]),Tabelle110[[#This Row],[Amtliche Werte potenzieller ZLS (Spalte D)]]*$J$4*$J$5,0)</f>
        <v>29208</v>
      </c>
    </row>
    <row r="230" spans="1:10" x14ac:dyDescent="0.2">
      <c r="A230" s="12">
        <v>669</v>
      </c>
      <c r="B230" s="4" t="s">
        <v>155</v>
      </c>
      <c r="C230" s="6">
        <v>199</v>
      </c>
      <c r="D230" s="1">
        <v>0.27638190954773867</v>
      </c>
      <c r="E230" s="28">
        <v>0.14000000000000001</v>
      </c>
      <c r="F230" s="6">
        <v>87575250</v>
      </c>
      <c r="G230" s="11">
        <v>22181000</v>
      </c>
      <c r="H230" s="8">
        <v>-386.28872535433817</v>
      </c>
      <c r="I230"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9316.02</v>
      </c>
      <c r="J230" s="22">
        <f>IF(ISNUMBER(Tabelle110[[#This Row],[Amtliche Werte potenzieller ZLS (Spalte D)]]),Tabelle110[[#This Row],[Amtliche Werte potenzieller ZLS (Spalte D)]]*$J$4*$J$5,0)</f>
        <v>33271.5</v>
      </c>
    </row>
    <row r="231" spans="1:10" x14ac:dyDescent="0.2">
      <c r="A231" s="12">
        <v>888</v>
      </c>
      <c r="B231" s="4" t="s">
        <v>29</v>
      </c>
      <c r="C231" s="6">
        <v>325</v>
      </c>
      <c r="D231" s="1">
        <v>0.19692307692307692</v>
      </c>
      <c r="E231" s="28">
        <v>0.11</v>
      </c>
      <c r="F231" s="6">
        <v>175463610</v>
      </c>
      <c r="G231" s="11">
        <v>27679000</v>
      </c>
      <c r="H231" s="8">
        <v>-384.3312609000364</v>
      </c>
      <c r="I231"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9134.07</v>
      </c>
      <c r="J231" s="22">
        <f>IF(ISNUMBER(Tabelle110[[#This Row],[Amtliche Werte potenzieller ZLS (Spalte D)]]),Tabelle110[[#This Row],[Amtliche Werte potenzieller ZLS (Spalte D)]]*$J$4*$J$5,0)</f>
        <v>41518.5</v>
      </c>
    </row>
    <row r="232" spans="1:10" x14ac:dyDescent="0.2">
      <c r="A232" s="12">
        <v>543</v>
      </c>
      <c r="B232" s="4" t="s">
        <v>168</v>
      </c>
      <c r="C232" s="6">
        <v>205</v>
      </c>
      <c r="D232" s="1">
        <v>0.23414634146341465</v>
      </c>
      <c r="E232" s="28">
        <v>0.1</v>
      </c>
      <c r="F232" s="6">
        <v>119430770</v>
      </c>
      <c r="G232" s="11">
        <v>30245000</v>
      </c>
      <c r="H232" s="8">
        <v>-1036.6015269996451</v>
      </c>
      <c r="I232"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9073.5</v>
      </c>
      <c r="J232" s="22">
        <f>IF(ISNUMBER(Tabelle110[[#This Row],[Amtliche Werte potenzieller ZLS (Spalte D)]]),Tabelle110[[#This Row],[Amtliche Werte potenzieller ZLS (Spalte D)]]*$J$4*$J$5,0)</f>
        <v>45367.5</v>
      </c>
    </row>
    <row r="233" spans="1:10" x14ac:dyDescent="0.2">
      <c r="A233" s="12">
        <v>381</v>
      </c>
      <c r="B233" s="4" t="s">
        <v>326</v>
      </c>
      <c r="C233" s="6">
        <v>587</v>
      </c>
      <c r="D233" s="1">
        <v>0.19761499148211242</v>
      </c>
      <c r="E233" s="28">
        <v>0.05</v>
      </c>
      <c r="F233" s="6">
        <v>265204872</v>
      </c>
      <c r="G233" s="11">
        <v>58650000</v>
      </c>
      <c r="H233" s="8">
        <v>129.05449871820227</v>
      </c>
      <c r="I233"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8797.5</v>
      </c>
      <c r="J233" s="22">
        <f>IF(ISNUMBER(Tabelle110[[#This Row],[Amtliche Werte potenzieller ZLS (Spalte D)]]),Tabelle110[[#This Row],[Amtliche Werte potenzieller ZLS (Spalte D)]]*$J$4*$J$5,0)</f>
        <v>87975</v>
      </c>
    </row>
    <row r="234" spans="1:10" x14ac:dyDescent="0.2">
      <c r="A234" s="12">
        <v>770</v>
      </c>
      <c r="B234" s="4" t="s">
        <v>62</v>
      </c>
      <c r="C234" s="6">
        <v>349</v>
      </c>
      <c r="D234" s="1">
        <v>0.23495702005730659</v>
      </c>
      <c r="E234" s="28">
        <v>0.09</v>
      </c>
      <c r="F234" s="6">
        <v>150145250</v>
      </c>
      <c r="G234" s="11">
        <v>31291000</v>
      </c>
      <c r="H234" s="8">
        <v>-565.00874381197991</v>
      </c>
      <c r="I234"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8448.57</v>
      </c>
      <c r="J234" s="22">
        <f>IF(ISNUMBER(Tabelle110[[#This Row],[Amtliche Werte potenzieller ZLS (Spalte D)]]),Tabelle110[[#This Row],[Amtliche Werte potenzieller ZLS (Spalte D)]]*$J$4*$J$5,0)</f>
        <v>46936.5</v>
      </c>
    </row>
    <row r="235" spans="1:10" x14ac:dyDescent="0.2">
      <c r="A235" s="12">
        <v>442</v>
      </c>
      <c r="B235" s="4" t="s">
        <v>105</v>
      </c>
      <c r="C235" s="6">
        <v>93</v>
      </c>
      <c r="D235" s="1">
        <v>0.34408602150537637</v>
      </c>
      <c r="E235" s="28">
        <v>0.26</v>
      </c>
      <c r="F235" s="6">
        <v>33260980</v>
      </c>
      <c r="G235" s="11">
        <v>10688000</v>
      </c>
      <c r="H235" s="8">
        <v>-305.11327163541199</v>
      </c>
      <c r="I235"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8336.64</v>
      </c>
      <c r="J235" s="22">
        <f>IF(ISNUMBER(Tabelle110[[#This Row],[Amtliche Werte potenzieller ZLS (Spalte D)]]),Tabelle110[[#This Row],[Amtliche Werte potenzieller ZLS (Spalte D)]]*$J$4*$J$5,0)</f>
        <v>16032</v>
      </c>
    </row>
    <row r="236" spans="1:10" x14ac:dyDescent="0.2">
      <c r="A236" s="12">
        <v>889</v>
      </c>
      <c r="B236" s="4" t="s">
        <v>51</v>
      </c>
      <c r="C236" s="6">
        <v>597</v>
      </c>
      <c r="D236" s="1">
        <v>0.22613065326633167</v>
      </c>
      <c r="E236" s="28">
        <v>0.05</v>
      </c>
      <c r="F236" s="6">
        <v>302116425</v>
      </c>
      <c r="G236" s="11">
        <v>55547000</v>
      </c>
      <c r="H236" s="8">
        <v>-788.2738326375204</v>
      </c>
      <c r="I236"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8332.0500000000011</v>
      </c>
      <c r="J236" s="22">
        <f>IF(ISNUMBER(Tabelle110[[#This Row],[Amtliche Werte potenzieller ZLS (Spalte D)]]),Tabelle110[[#This Row],[Amtliche Werte potenzieller ZLS (Spalte D)]]*$J$4*$J$5,0)</f>
        <v>83320.5</v>
      </c>
    </row>
    <row r="237" spans="1:10" x14ac:dyDescent="0.2">
      <c r="A237" s="12">
        <v>448</v>
      </c>
      <c r="B237" s="4" t="s">
        <v>32</v>
      </c>
      <c r="C237" s="6">
        <v>283</v>
      </c>
      <c r="D237" s="1">
        <v>0.26148409893992935</v>
      </c>
      <c r="E237" s="28">
        <v>0.12</v>
      </c>
      <c r="F237" s="6">
        <v>96039470</v>
      </c>
      <c r="G237" s="11">
        <v>22709000</v>
      </c>
      <c r="H237" s="8">
        <v>292.26031347751507</v>
      </c>
      <c r="I237"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8175.24</v>
      </c>
      <c r="J237" s="22">
        <f>IF(ISNUMBER(Tabelle110[[#This Row],[Amtliche Werte potenzieller ZLS (Spalte D)]]),Tabelle110[[#This Row],[Amtliche Werte potenzieller ZLS (Spalte D)]]*$J$4*$J$5,0)</f>
        <v>34063.5</v>
      </c>
    </row>
    <row r="238" spans="1:10" x14ac:dyDescent="0.2">
      <c r="A238" s="12">
        <v>681</v>
      </c>
      <c r="B238" s="4" t="s">
        <v>315</v>
      </c>
      <c r="C238" s="6">
        <v>131</v>
      </c>
      <c r="D238" s="1">
        <v>0.28244274809160308</v>
      </c>
      <c r="E238" s="28">
        <v>0.26</v>
      </c>
      <c r="F238" s="6">
        <v>40923890</v>
      </c>
      <c r="G238" s="11">
        <v>10396000</v>
      </c>
      <c r="H238" s="8">
        <v>-342.91380649410212</v>
      </c>
      <c r="I238"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8108.88</v>
      </c>
      <c r="J238" s="22">
        <f>IF(ISNUMBER(Tabelle110[[#This Row],[Amtliche Werte potenzieller ZLS (Spalte D)]]),Tabelle110[[#This Row],[Amtliche Werte potenzieller ZLS (Spalte D)]]*$J$4*$J$5,0)</f>
        <v>15594</v>
      </c>
    </row>
    <row r="239" spans="1:10" x14ac:dyDescent="0.2">
      <c r="A239" s="12">
        <v>982</v>
      </c>
      <c r="B239" s="4" t="s">
        <v>146</v>
      </c>
      <c r="C239" s="6">
        <v>565</v>
      </c>
      <c r="D239" s="1">
        <v>0.20176991150442478</v>
      </c>
      <c r="E239" s="28">
        <v>0.05</v>
      </c>
      <c r="F239" s="6">
        <v>240134970</v>
      </c>
      <c r="G239" s="11">
        <v>52839000</v>
      </c>
      <c r="H239" s="8">
        <v>-640.5075044142751</v>
      </c>
      <c r="I239"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7925.85</v>
      </c>
      <c r="J239" s="22">
        <f>IF(ISNUMBER(Tabelle110[[#This Row],[Amtliche Werte potenzieller ZLS (Spalte D)]]),Tabelle110[[#This Row],[Amtliche Werte potenzieller ZLS (Spalte D)]]*$J$4*$J$5,0)</f>
        <v>79258.5</v>
      </c>
    </row>
    <row r="240" spans="1:10" x14ac:dyDescent="0.2">
      <c r="A240" s="12">
        <v>943</v>
      </c>
      <c r="B240" s="4" t="s">
        <v>42</v>
      </c>
      <c r="C240" s="6">
        <v>177</v>
      </c>
      <c r="D240" s="1">
        <v>0.20338983050847459</v>
      </c>
      <c r="E240" s="28">
        <v>0.15</v>
      </c>
      <c r="F240" s="6">
        <v>89912840</v>
      </c>
      <c r="G240" s="11">
        <v>17336000</v>
      </c>
      <c r="H240" s="8">
        <v>-129.97858393742206</v>
      </c>
      <c r="I240"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7801.2</v>
      </c>
      <c r="J240" s="22">
        <f>IF(ISNUMBER(Tabelle110[[#This Row],[Amtliche Werte potenzieller ZLS (Spalte D)]]),Tabelle110[[#This Row],[Amtliche Werte potenzieller ZLS (Spalte D)]]*$J$4*$J$5,0)</f>
        <v>26004</v>
      </c>
    </row>
    <row r="241" spans="1:10" x14ac:dyDescent="0.2">
      <c r="A241" s="12">
        <v>441</v>
      </c>
      <c r="B241" s="4" t="s">
        <v>113</v>
      </c>
      <c r="C241" s="6">
        <v>288</v>
      </c>
      <c r="D241" s="1">
        <v>0.3263888888888889</v>
      </c>
      <c r="E241" s="28">
        <v>0.11</v>
      </c>
      <c r="F241" s="6">
        <v>90999990</v>
      </c>
      <c r="G241" s="11">
        <v>23577000</v>
      </c>
      <c r="H241" s="8">
        <v>-870.04341913140706</v>
      </c>
      <c r="I241"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7780.41</v>
      </c>
      <c r="J241" s="22">
        <f>IF(ISNUMBER(Tabelle110[[#This Row],[Amtliche Werte potenzieller ZLS (Spalte D)]]),Tabelle110[[#This Row],[Amtliche Werte potenzieller ZLS (Spalte D)]]*$J$4*$J$5,0)</f>
        <v>35365.5</v>
      </c>
    </row>
    <row r="242" spans="1:10" x14ac:dyDescent="0.2">
      <c r="A242" s="12">
        <v>324</v>
      </c>
      <c r="B242" s="4" t="s">
        <v>309</v>
      </c>
      <c r="C242" s="6">
        <v>239</v>
      </c>
      <c r="D242" s="1">
        <v>0.17154811715481172</v>
      </c>
      <c r="E242" s="28">
        <v>0.15</v>
      </c>
      <c r="F242" s="6">
        <v>97566380</v>
      </c>
      <c r="G242" s="11">
        <v>17169000</v>
      </c>
      <c r="H242" s="8">
        <v>-557.34588788563747</v>
      </c>
      <c r="I242"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7726.0499999999993</v>
      </c>
      <c r="J242" s="22">
        <f>IF(ISNUMBER(Tabelle110[[#This Row],[Amtliche Werte potenzieller ZLS (Spalte D)]]),Tabelle110[[#This Row],[Amtliche Werte potenzieller ZLS (Spalte D)]]*$J$4*$J$5,0)</f>
        <v>25753.5</v>
      </c>
    </row>
    <row r="243" spans="1:10" x14ac:dyDescent="0.2">
      <c r="A243" s="12">
        <v>869</v>
      </c>
      <c r="B243" s="4" t="s">
        <v>205</v>
      </c>
      <c r="C243" s="6">
        <v>377</v>
      </c>
      <c r="D243" s="1">
        <v>0.16180371352785147</v>
      </c>
      <c r="E243" s="28">
        <v>0.11</v>
      </c>
      <c r="F243" s="6">
        <v>167935921</v>
      </c>
      <c r="G243" s="11">
        <v>23191000</v>
      </c>
      <c r="H243" s="8">
        <v>-1383.7401907693379</v>
      </c>
      <c r="I243"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7653.03</v>
      </c>
      <c r="J243" s="22">
        <f>IF(ISNUMBER(Tabelle110[[#This Row],[Amtliche Werte potenzieller ZLS (Spalte D)]]),Tabelle110[[#This Row],[Amtliche Werte potenzieller ZLS (Spalte D)]]*$J$4*$J$5,0)</f>
        <v>34786.5</v>
      </c>
    </row>
    <row r="244" spans="1:10" x14ac:dyDescent="0.2">
      <c r="A244" s="12">
        <v>692</v>
      </c>
      <c r="B244" s="4" t="s">
        <v>267</v>
      </c>
      <c r="C244" s="6">
        <v>139</v>
      </c>
      <c r="D244" s="1">
        <v>0.25179856115107913</v>
      </c>
      <c r="E244" s="28">
        <v>0.28999999999999998</v>
      </c>
      <c r="F244" s="6">
        <v>41373573</v>
      </c>
      <c r="G244" s="11">
        <v>8547000</v>
      </c>
      <c r="H244" s="8">
        <v>240.50256841391868</v>
      </c>
      <c r="I244"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7435.8899999999994</v>
      </c>
      <c r="J244" s="22">
        <f>IF(ISNUMBER(Tabelle110[[#This Row],[Amtliche Werte potenzieller ZLS (Spalte D)]]),Tabelle110[[#This Row],[Amtliche Werte potenzieller ZLS (Spalte D)]]*$J$4*$J$5,0)</f>
        <v>12820.5</v>
      </c>
    </row>
    <row r="245" spans="1:10" x14ac:dyDescent="0.2">
      <c r="A245" s="12">
        <v>925</v>
      </c>
      <c r="B245" s="4" t="s">
        <v>265</v>
      </c>
      <c r="C245" s="6">
        <v>194</v>
      </c>
      <c r="D245" s="1">
        <v>0.14948453608247422</v>
      </c>
      <c r="E245" s="28">
        <v>0.18</v>
      </c>
      <c r="F245" s="6">
        <v>103072510</v>
      </c>
      <c r="G245" s="11">
        <v>13712000</v>
      </c>
      <c r="H245" s="8">
        <v>-1357.4385568712094</v>
      </c>
      <c r="I245"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7404.48</v>
      </c>
      <c r="J245" s="22">
        <f>IF(ISNUMBER(Tabelle110[[#This Row],[Amtliche Werte potenzieller ZLS (Spalte D)]]),Tabelle110[[#This Row],[Amtliche Werte potenzieller ZLS (Spalte D)]]*$J$4*$J$5,0)</f>
        <v>20568</v>
      </c>
    </row>
    <row r="246" spans="1:10" x14ac:dyDescent="0.2">
      <c r="A246" s="12">
        <v>691</v>
      </c>
      <c r="B246" s="4" t="s">
        <v>283</v>
      </c>
      <c r="C246" s="6">
        <v>205</v>
      </c>
      <c r="D246" s="1">
        <v>0.31219512195121951</v>
      </c>
      <c r="E246" s="28">
        <v>0.16</v>
      </c>
      <c r="F246" s="6">
        <v>55451200</v>
      </c>
      <c r="G246" s="11">
        <v>15161000</v>
      </c>
      <c r="H246" s="8">
        <v>-365.73688686193464</v>
      </c>
      <c r="I246"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7277.28</v>
      </c>
      <c r="J246" s="22">
        <f>IF(ISNUMBER(Tabelle110[[#This Row],[Amtliche Werte potenzieller ZLS (Spalte D)]]),Tabelle110[[#This Row],[Amtliche Werte potenzieller ZLS (Spalte D)]]*$J$4*$J$5,0)</f>
        <v>22741.5</v>
      </c>
    </row>
    <row r="247" spans="1:10" x14ac:dyDescent="0.2">
      <c r="A247" s="12">
        <v>491</v>
      </c>
      <c r="B247" s="4" t="s">
        <v>298</v>
      </c>
      <c r="C247" s="6">
        <v>198</v>
      </c>
      <c r="D247" s="1">
        <v>0.25252525252525254</v>
      </c>
      <c r="E247" s="28">
        <v>0.1</v>
      </c>
      <c r="F247" s="6">
        <v>91180500</v>
      </c>
      <c r="G247" s="11">
        <v>23377000</v>
      </c>
      <c r="H247" s="8">
        <v>-476.20575657229341</v>
      </c>
      <c r="I247"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7013.1</v>
      </c>
      <c r="J247" s="22">
        <f>IF(ISNUMBER(Tabelle110[[#This Row],[Amtliche Werte potenzieller ZLS (Spalte D)]]),Tabelle110[[#This Row],[Amtliche Werte potenzieller ZLS (Spalte D)]]*$J$4*$J$5,0)</f>
        <v>35065.5</v>
      </c>
    </row>
    <row r="248" spans="1:10" x14ac:dyDescent="0.2">
      <c r="A248" s="12">
        <v>385</v>
      </c>
      <c r="B248" s="4" t="s">
        <v>277</v>
      </c>
      <c r="C248" s="6">
        <v>292</v>
      </c>
      <c r="D248" s="1">
        <v>0.20205479452054795</v>
      </c>
      <c r="E248" s="28">
        <v>7.0000000000000007E-2</v>
      </c>
      <c r="F248" s="6">
        <v>142900620</v>
      </c>
      <c r="G248" s="11">
        <v>32809000</v>
      </c>
      <c r="H248" s="8">
        <v>17.285374210079574</v>
      </c>
      <c r="I248"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6889.89</v>
      </c>
      <c r="J248" s="22">
        <f>IF(ISNUMBER(Tabelle110[[#This Row],[Amtliche Werte potenzieller ZLS (Spalte D)]]),Tabelle110[[#This Row],[Amtliche Werte potenzieller ZLS (Spalte D)]]*$J$4*$J$5,0)</f>
        <v>49213.5</v>
      </c>
    </row>
    <row r="249" spans="1:10" x14ac:dyDescent="0.2">
      <c r="A249" s="12">
        <v>701</v>
      </c>
      <c r="B249" s="4" t="s">
        <v>126</v>
      </c>
      <c r="C249" s="6">
        <v>209</v>
      </c>
      <c r="D249" s="1">
        <v>0.27751196172248804</v>
      </c>
      <c r="E249" s="28">
        <v>0.17</v>
      </c>
      <c r="F249" s="6">
        <v>56173230</v>
      </c>
      <c r="G249" s="11">
        <v>13485000</v>
      </c>
      <c r="H249" s="8">
        <v>-694.19894108670633</v>
      </c>
      <c r="I249"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6877.35</v>
      </c>
      <c r="J249" s="22">
        <f>IF(ISNUMBER(Tabelle110[[#This Row],[Amtliche Werte potenzieller ZLS (Spalte D)]]),Tabelle110[[#This Row],[Amtliche Werte potenzieller ZLS (Spalte D)]]*$J$4*$J$5,0)</f>
        <v>20227.5</v>
      </c>
    </row>
    <row r="250" spans="1:10" x14ac:dyDescent="0.2">
      <c r="A250" s="12">
        <v>948</v>
      </c>
      <c r="B250" s="4" t="s">
        <v>261</v>
      </c>
      <c r="C250" s="6">
        <v>215</v>
      </c>
      <c r="D250" s="1">
        <v>0.24186046511627907</v>
      </c>
      <c r="E250" s="28">
        <v>0.11</v>
      </c>
      <c r="F250" s="6">
        <v>98169030</v>
      </c>
      <c r="G250" s="11">
        <v>20713000</v>
      </c>
      <c r="H250" s="8">
        <v>-1017.7591399769154</v>
      </c>
      <c r="I250"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6835.29</v>
      </c>
      <c r="J250" s="22">
        <f>IF(ISNUMBER(Tabelle110[[#This Row],[Amtliche Werte potenzieller ZLS (Spalte D)]]),Tabelle110[[#This Row],[Amtliche Werte potenzieller ZLS (Spalte D)]]*$J$4*$J$5,0)</f>
        <v>31069.5</v>
      </c>
    </row>
    <row r="251" spans="1:10" x14ac:dyDescent="0.2">
      <c r="A251" s="12">
        <v>344</v>
      </c>
      <c r="B251" s="4" t="s">
        <v>38</v>
      </c>
      <c r="C251" s="6">
        <v>240</v>
      </c>
      <c r="D251" s="1">
        <v>0.24166666666666667</v>
      </c>
      <c r="E251" s="28">
        <v>0.12</v>
      </c>
      <c r="F251" s="6">
        <v>89316800</v>
      </c>
      <c r="G251" s="11">
        <v>18372000</v>
      </c>
      <c r="H251" s="8">
        <v>-110.61611782367933</v>
      </c>
      <c r="I251"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6613.92</v>
      </c>
      <c r="J251" s="22">
        <f>IF(ISNUMBER(Tabelle110[[#This Row],[Amtliche Werte potenzieller ZLS (Spalte D)]]),Tabelle110[[#This Row],[Amtliche Werte potenzieller ZLS (Spalte D)]]*$J$4*$J$5,0)</f>
        <v>27558</v>
      </c>
    </row>
    <row r="252" spans="1:10" x14ac:dyDescent="0.2">
      <c r="A252" s="12">
        <v>909</v>
      </c>
      <c r="B252" s="4" t="s">
        <v>45</v>
      </c>
      <c r="C252" s="6">
        <v>342</v>
      </c>
      <c r="D252" s="1">
        <v>0.26023391812865498</v>
      </c>
      <c r="E252" s="28">
        <v>0.06</v>
      </c>
      <c r="F252" s="6">
        <v>149642333</v>
      </c>
      <c r="G252" s="11">
        <v>36354000</v>
      </c>
      <c r="H252" s="8">
        <v>-397.88872076970546</v>
      </c>
      <c r="I252"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6543.7199999999993</v>
      </c>
      <c r="J252" s="22">
        <f>IF(ISNUMBER(Tabelle110[[#This Row],[Amtliche Werte potenzieller ZLS (Spalte D)]]),Tabelle110[[#This Row],[Amtliche Werte potenzieller ZLS (Spalte D)]]*$J$4*$J$5,0)</f>
        <v>54531</v>
      </c>
    </row>
    <row r="253" spans="1:10" x14ac:dyDescent="0.2">
      <c r="A253" s="12">
        <v>554</v>
      </c>
      <c r="B253" s="4" t="s">
        <v>15</v>
      </c>
      <c r="C253" s="6">
        <v>286</v>
      </c>
      <c r="D253" s="1">
        <v>0.21328671328671328</v>
      </c>
      <c r="E253" s="28">
        <v>0.09</v>
      </c>
      <c r="F253" s="6">
        <v>131121170</v>
      </c>
      <c r="G253" s="11">
        <v>24178000</v>
      </c>
      <c r="H253" s="8">
        <v>-453.43081430734645</v>
      </c>
      <c r="I253"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6528.0599999999995</v>
      </c>
      <c r="J253" s="22">
        <f>IF(ISNUMBER(Tabelle110[[#This Row],[Amtliche Werte potenzieller ZLS (Spalte D)]]),Tabelle110[[#This Row],[Amtliche Werte potenzieller ZLS (Spalte D)]]*$J$4*$J$5,0)</f>
        <v>36267</v>
      </c>
    </row>
    <row r="254" spans="1:10" x14ac:dyDescent="0.2">
      <c r="A254" s="12">
        <v>602</v>
      </c>
      <c r="B254" s="4" t="s">
        <v>325</v>
      </c>
      <c r="C254" s="6">
        <v>209</v>
      </c>
      <c r="D254" s="1">
        <v>0.22966507177033493</v>
      </c>
      <c r="E254" s="28">
        <v>0.11</v>
      </c>
      <c r="F254" s="6">
        <v>94625210</v>
      </c>
      <c r="G254" s="11">
        <v>19611000</v>
      </c>
      <c r="H254" s="8">
        <v>460.77471005161959</v>
      </c>
      <c r="I254"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6471.63</v>
      </c>
      <c r="J254" s="22">
        <f>IF(ISNUMBER(Tabelle110[[#This Row],[Amtliche Werte potenzieller ZLS (Spalte D)]]),Tabelle110[[#This Row],[Amtliche Werte potenzieller ZLS (Spalte D)]]*$J$4*$J$5,0)</f>
        <v>29416.5</v>
      </c>
    </row>
    <row r="255" spans="1:10" x14ac:dyDescent="0.2">
      <c r="A255" s="12">
        <v>975</v>
      </c>
      <c r="B255" s="4" t="s">
        <v>264</v>
      </c>
      <c r="C255" s="6">
        <v>106</v>
      </c>
      <c r="D255" s="1">
        <v>0.30188679245283018</v>
      </c>
      <c r="E255" s="28">
        <v>0.25</v>
      </c>
      <c r="F255" s="6">
        <v>39106180</v>
      </c>
      <c r="G255" s="11">
        <v>8512000</v>
      </c>
      <c r="H255" s="8">
        <v>-38.722993200335594</v>
      </c>
      <c r="I255"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6384</v>
      </c>
      <c r="J255" s="22">
        <f>IF(ISNUMBER(Tabelle110[[#This Row],[Amtliche Werte potenzieller ZLS (Spalte D)]]),Tabelle110[[#This Row],[Amtliche Werte potenzieller ZLS (Spalte D)]]*$J$4*$J$5,0)</f>
        <v>12768</v>
      </c>
    </row>
    <row r="256" spans="1:10" x14ac:dyDescent="0.2">
      <c r="A256" s="12">
        <v>557</v>
      </c>
      <c r="B256" s="4" t="s">
        <v>2</v>
      </c>
      <c r="C256" s="6">
        <v>198</v>
      </c>
      <c r="D256" s="1">
        <v>0.22222222222222221</v>
      </c>
      <c r="E256" s="28">
        <v>0.11</v>
      </c>
      <c r="F256" s="6">
        <v>105027550</v>
      </c>
      <c r="G256" s="11">
        <v>18743000</v>
      </c>
      <c r="H256" s="8">
        <v>-803.63027917122622</v>
      </c>
      <c r="I256"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6185.19</v>
      </c>
      <c r="J256" s="22">
        <f>IF(ISNUMBER(Tabelle110[[#This Row],[Amtliche Werte potenzieller ZLS (Spalte D)]]),Tabelle110[[#This Row],[Amtliche Werte potenzieller ZLS (Spalte D)]]*$J$4*$J$5,0)</f>
        <v>28114.5</v>
      </c>
    </row>
    <row r="257" spans="1:10" x14ac:dyDescent="0.2">
      <c r="A257" s="12">
        <v>932</v>
      </c>
      <c r="B257" s="4" t="s">
        <v>222</v>
      </c>
      <c r="C257" s="6">
        <v>57</v>
      </c>
      <c r="D257" s="1">
        <v>0.33333333333333331</v>
      </c>
      <c r="E257" s="28">
        <v>0.45</v>
      </c>
      <c r="F257" s="6">
        <v>16657220</v>
      </c>
      <c r="G257" s="11">
        <v>4572000</v>
      </c>
      <c r="H257" s="8">
        <v>713.36595793160564</v>
      </c>
      <c r="I257"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6172.2</v>
      </c>
      <c r="J257" s="22">
        <f>IF(ISNUMBER(Tabelle110[[#This Row],[Amtliche Werte potenzieller ZLS (Spalte D)]]),Tabelle110[[#This Row],[Amtliche Werte potenzieller ZLS (Spalte D)]]*$J$4*$J$5,0)</f>
        <v>6858</v>
      </c>
    </row>
    <row r="258" spans="1:10" x14ac:dyDescent="0.2">
      <c r="A258" s="12">
        <v>403</v>
      </c>
      <c r="B258" s="4" t="s">
        <v>320</v>
      </c>
      <c r="C258" s="6">
        <v>391</v>
      </c>
      <c r="D258" s="1">
        <v>0.18925831202046037</v>
      </c>
      <c r="E258" s="28">
        <v>0.05</v>
      </c>
      <c r="F258" s="6">
        <v>217636230</v>
      </c>
      <c r="G258" s="11">
        <v>40550000</v>
      </c>
      <c r="H258" s="8">
        <v>-365.94713174091311</v>
      </c>
      <c r="I258"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6082.5</v>
      </c>
      <c r="J258" s="22">
        <f>IF(ISNUMBER(Tabelle110[[#This Row],[Amtliche Werte potenzieller ZLS (Spalte D)]]),Tabelle110[[#This Row],[Amtliche Werte potenzieller ZLS (Spalte D)]]*$J$4*$J$5,0)</f>
        <v>60825</v>
      </c>
    </row>
    <row r="259" spans="1:10" x14ac:dyDescent="0.2">
      <c r="A259" s="12">
        <v>620</v>
      </c>
      <c r="B259" s="4" t="s">
        <v>135</v>
      </c>
      <c r="C259" s="6">
        <v>159</v>
      </c>
      <c r="D259" s="1">
        <v>0.20125786163522014</v>
      </c>
      <c r="E259" s="28">
        <v>0.19</v>
      </c>
      <c r="F259" s="6">
        <v>62079070</v>
      </c>
      <c r="G259" s="11">
        <v>10374000</v>
      </c>
      <c r="H259" s="8">
        <v>-49.683187365564599</v>
      </c>
      <c r="I259"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5913.18</v>
      </c>
      <c r="J259" s="22">
        <f>IF(ISNUMBER(Tabelle110[[#This Row],[Amtliche Werte potenzieller ZLS (Spalte D)]]),Tabelle110[[#This Row],[Amtliche Werte potenzieller ZLS (Spalte D)]]*$J$4*$J$5,0)</f>
        <v>15561</v>
      </c>
    </row>
    <row r="260" spans="1:10" x14ac:dyDescent="0.2">
      <c r="A260" s="12">
        <v>985</v>
      </c>
      <c r="B260" s="4" t="s">
        <v>132</v>
      </c>
      <c r="C260" s="6">
        <v>114</v>
      </c>
      <c r="D260" s="1">
        <v>0.28947368421052633</v>
      </c>
      <c r="E260" s="28">
        <v>0.21</v>
      </c>
      <c r="F260" s="6">
        <v>44493930</v>
      </c>
      <c r="G260" s="11">
        <v>9297000</v>
      </c>
      <c r="H260" s="8">
        <v>-338.50374966472964</v>
      </c>
      <c r="I260"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5857.11</v>
      </c>
      <c r="J260" s="22">
        <f>IF(ISNUMBER(Tabelle110[[#This Row],[Amtliche Werte potenzieller ZLS (Spalte D)]]),Tabelle110[[#This Row],[Amtliche Werte potenzieller ZLS (Spalte D)]]*$J$4*$J$5,0)</f>
        <v>13945.5</v>
      </c>
    </row>
    <row r="261" spans="1:10" x14ac:dyDescent="0.2">
      <c r="A261" s="12">
        <v>905</v>
      </c>
      <c r="B261" s="4" t="s">
        <v>102</v>
      </c>
      <c r="C261" s="6">
        <v>642</v>
      </c>
      <c r="D261" s="1">
        <v>0.20249221183800623</v>
      </c>
      <c r="E261" s="28">
        <v>0.04</v>
      </c>
      <c r="F261" s="6">
        <v>260947390</v>
      </c>
      <c r="G261" s="11">
        <v>48388000</v>
      </c>
      <c r="H261" s="8">
        <v>-234.78043643412005</v>
      </c>
      <c r="I261"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5806.56</v>
      </c>
      <c r="J261" s="22">
        <f>IF(ISNUMBER(Tabelle110[[#This Row],[Amtliche Werte potenzieller ZLS (Spalte D)]]),Tabelle110[[#This Row],[Amtliche Werte potenzieller ZLS (Spalte D)]]*$J$4*$J$5,0)</f>
        <v>72582</v>
      </c>
    </row>
    <row r="262" spans="1:10" x14ac:dyDescent="0.2">
      <c r="A262" s="12">
        <v>305</v>
      </c>
      <c r="B262" s="4" t="s">
        <v>206</v>
      </c>
      <c r="C262" s="6">
        <v>437</v>
      </c>
      <c r="D262" s="1">
        <v>0.16704805491990846</v>
      </c>
      <c r="E262" s="28">
        <v>0.06</v>
      </c>
      <c r="F262" s="6">
        <v>202507820</v>
      </c>
      <c r="G262" s="11">
        <v>31936000</v>
      </c>
      <c r="H262" s="8">
        <v>-302.11512611110766</v>
      </c>
      <c r="I262"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5748.48</v>
      </c>
      <c r="J262" s="22">
        <f>IF(ISNUMBER(Tabelle110[[#This Row],[Amtliche Werte potenzieller ZLS (Spalte D)]]),Tabelle110[[#This Row],[Amtliche Werte potenzieller ZLS (Spalte D)]]*$J$4*$J$5,0)</f>
        <v>47904</v>
      </c>
    </row>
    <row r="263" spans="1:10" x14ac:dyDescent="0.2">
      <c r="A263" s="12">
        <v>935</v>
      </c>
      <c r="B263" s="4" t="s">
        <v>137</v>
      </c>
      <c r="C263" s="6">
        <v>103</v>
      </c>
      <c r="D263" s="1">
        <v>0.31067961165048541</v>
      </c>
      <c r="E263" s="28">
        <v>0.19</v>
      </c>
      <c r="F263" s="6">
        <v>45762440</v>
      </c>
      <c r="G263" s="11">
        <v>9797000</v>
      </c>
      <c r="H263" s="8">
        <v>-306.33257722561348</v>
      </c>
      <c r="I263"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5584.29</v>
      </c>
      <c r="J263" s="22">
        <f>IF(ISNUMBER(Tabelle110[[#This Row],[Amtliche Werte potenzieller ZLS (Spalte D)]]),Tabelle110[[#This Row],[Amtliche Werte potenzieller ZLS (Spalte D)]]*$J$4*$J$5,0)</f>
        <v>14695.5</v>
      </c>
    </row>
    <row r="264" spans="1:10" x14ac:dyDescent="0.2">
      <c r="A264" s="12">
        <v>630</v>
      </c>
      <c r="B264" s="4" t="s">
        <v>328</v>
      </c>
      <c r="C264" s="6">
        <v>180</v>
      </c>
      <c r="D264" s="1">
        <v>0.16666666666666666</v>
      </c>
      <c r="E264" s="28">
        <v>0.1</v>
      </c>
      <c r="F264" s="6">
        <v>123740720</v>
      </c>
      <c r="G264" s="11">
        <v>18555000</v>
      </c>
      <c r="H264" s="8">
        <v>-300.17554507698651</v>
      </c>
      <c r="I264"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5566.5</v>
      </c>
      <c r="J264" s="22">
        <f>IF(ISNUMBER(Tabelle110[[#This Row],[Amtliche Werte potenzieller ZLS (Spalte D)]]),Tabelle110[[#This Row],[Amtliche Werte potenzieller ZLS (Spalte D)]]*$J$4*$J$5,0)</f>
        <v>27832.5</v>
      </c>
    </row>
    <row r="265" spans="1:10" x14ac:dyDescent="0.2">
      <c r="A265" s="12">
        <v>877</v>
      </c>
      <c r="B265" s="4" t="s">
        <v>147</v>
      </c>
      <c r="C265" s="6">
        <v>111</v>
      </c>
      <c r="D265" s="1">
        <v>0.27927927927927926</v>
      </c>
      <c r="E265" s="28">
        <v>0.15</v>
      </c>
      <c r="F265" s="6">
        <v>51781310</v>
      </c>
      <c r="G265" s="11">
        <v>11878000</v>
      </c>
      <c r="H265" s="8">
        <v>-127.84819665794473</v>
      </c>
      <c r="I265"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5345.0999999999995</v>
      </c>
      <c r="J265" s="22">
        <f>IF(ISNUMBER(Tabelle110[[#This Row],[Amtliche Werte potenzieller ZLS (Spalte D)]]),Tabelle110[[#This Row],[Amtliche Werte potenzieller ZLS (Spalte D)]]*$J$4*$J$5,0)</f>
        <v>17817</v>
      </c>
    </row>
    <row r="266" spans="1:10" x14ac:dyDescent="0.2">
      <c r="A266" s="12">
        <v>341</v>
      </c>
      <c r="B266" s="4" t="s">
        <v>77</v>
      </c>
      <c r="C266" s="6">
        <v>175</v>
      </c>
      <c r="D266" s="1">
        <v>0.18857142857142858</v>
      </c>
      <c r="E266" s="28">
        <v>0.16</v>
      </c>
      <c r="F266" s="6">
        <v>66985610</v>
      </c>
      <c r="G266" s="11">
        <v>11102000</v>
      </c>
      <c r="H266" s="8">
        <v>-935.48562892186555</v>
      </c>
      <c r="I266"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5328.96</v>
      </c>
      <c r="J266" s="22">
        <f>IF(ISNUMBER(Tabelle110[[#This Row],[Amtliche Werte potenzieller ZLS (Spalte D)]]),Tabelle110[[#This Row],[Amtliche Werte potenzieller ZLS (Spalte D)]]*$J$4*$J$5,0)</f>
        <v>16653</v>
      </c>
    </row>
    <row r="267" spans="1:10" x14ac:dyDescent="0.2">
      <c r="A267" s="12">
        <v>704</v>
      </c>
      <c r="B267" s="4" t="s">
        <v>109</v>
      </c>
      <c r="C267" s="6">
        <v>81</v>
      </c>
      <c r="D267" s="1">
        <v>0.43209876543209874</v>
      </c>
      <c r="E267" s="28">
        <v>0.23</v>
      </c>
      <c r="F267" s="6">
        <v>19860710</v>
      </c>
      <c r="G267" s="11">
        <v>7469000</v>
      </c>
      <c r="H267" s="8">
        <v>981.05239945030735</v>
      </c>
      <c r="I267"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5153.6100000000006</v>
      </c>
      <c r="J267" s="22">
        <f>IF(ISNUMBER(Tabelle110[[#This Row],[Amtliche Werte potenzieller ZLS (Spalte D)]]),Tabelle110[[#This Row],[Amtliche Werte potenzieller ZLS (Spalte D)]]*$J$4*$J$5,0)</f>
        <v>11203.5</v>
      </c>
    </row>
    <row r="268" spans="1:10" x14ac:dyDescent="0.2">
      <c r="A268" s="12">
        <v>611</v>
      </c>
      <c r="B268" s="4" t="s">
        <v>202</v>
      </c>
      <c r="C268" s="6">
        <v>257</v>
      </c>
      <c r="D268" s="1">
        <v>0.20622568093385213</v>
      </c>
      <c r="E268" s="28">
        <v>7.0000000000000007E-2</v>
      </c>
      <c r="F268" s="6">
        <v>134183200</v>
      </c>
      <c r="G268" s="11">
        <v>24055000</v>
      </c>
      <c r="H268" s="8">
        <v>-612.68904466563743</v>
      </c>
      <c r="I268"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5051.55</v>
      </c>
      <c r="J268" s="22">
        <f>IF(ISNUMBER(Tabelle110[[#This Row],[Amtliche Werte potenzieller ZLS (Spalte D)]]),Tabelle110[[#This Row],[Amtliche Werte potenzieller ZLS (Spalte D)]]*$J$4*$J$5,0)</f>
        <v>36082.5</v>
      </c>
    </row>
    <row r="269" spans="1:10" x14ac:dyDescent="0.2">
      <c r="A269" s="12">
        <v>666</v>
      </c>
      <c r="B269" s="4" t="s">
        <v>193</v>
      </c>
      <c r="C269" s="6">
        <v>137</v>
      </c>
      <c r="D269" s="1">
        <v>0.23357664233576642</v>
      </c>
      <c r="E269" s="28">
        <v>0.12</v>
      </c>
      <c r="F269" s="6">
        <v>60532850</v>
      </c>
      <c r="G269" s="11">
        <v>13941000</v>
      </c>
      <c r="H269" s="8">
        <v>-570.90246750779454</v>
      </c>
      <c r="I269"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5018.76</v>
      </c>
      <c r="J269" s="22">
        <f>IF(ISNUMBER(Tabelle110[[#This Row],[Amtliche Werte potenzieller ZLS (Spalte D)]]),Tabelle110[[#This Row],[Amtliche Werte potenzieller ZLS (Spalte D)]]*$J$4*$J$5,0)</f>
        <v>20911.5</v>
      </c>
    </row>
    <row r="270" spans="1:10" x14ac:dyDescent="0.2">
      <c r="A270" s="12">
        <v>433</v>
      </c>
      <c r="B270" s="4" t="s">
        <v>286</v>
      </c>
      <c r="C270" s="6">
        <v>226</v>
      </c>
      <c r="D270" s="1">
        <v>0.31858407079646017</v>
      </c>
      <c r="E270" s="28">
        <v>0.08</v>
      </c>
      <c r="F270" s="6">
        <v>70792075</v>
      </c>
      <c r="G270" s="11">
        <v>20542000</v>
      </c>
      <c r="H270" s="8">
        <v>27.73869524267738</v>
      </c>
      <c r="I270"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4930.08</v>
      </c>
      <c r="J270" s="22">
        <f>IF(ISNUMBER(Tabelle110[[#This Row],[Amtliche Werte potenzieller ZLS (Spalte D)]]),Tabelle110[[#This Row],[Amtliche Werte potenzieller ZLS (Spalte D)]]*$J$4*$J$5,0)</f>
        <v>30813</v>
      </c>
    </row>
    <row r="271" spans="1:10" x14ac:dyDescent="0.2">
      <c r="A271" s="12">
        <v>991</v>
      </c>
      <c r="B271" s="4" t="s">
        <v>26</v>
      </c>
      <c r="C271" s="6">
        <v>252</v>
      </c>
      <c r="D271" s="1">
        <v>0.24206349206349206</v>
      </c>
      <c r="E271" s="28">
        <v>0.08</v>
      </c>
      <c r="F271" s="6">
        <v>88467990</v>
      </c>
      <c r="G271" s="11">
        <v>20243000</v>
      </c>
      <c r="H271" s="8">
        <v>-669.83624092780394</v>
      </c>
      <c r="I271"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4858.32</v>
      </c>
      <c r="J271" s="22">
        <f>IF(ISNUMBER(Tabelle110[[#This Row],[Amtliche Werte potenzieller ZLS (Spalte D)]]),Tabelle110[[#This Row],[Amtliche Werte potenzieller ZLS (Spalte D)]]*$J$4*$J$5,0)</f>
        <v>30364.5</v>
      </c>
    </row>
    <row r="272" spans="1:10" x14ac:dyDescent="0.2">
      <c r="A272" s="12">
        <v>614</v>
      </c>
      <c r="B272" s="4" t="s">
        <v>178</v>
      </c>
      <c r="C272" s="6">
        <v>311</v>
      </c>
      <c r="D272" s="1">
        <v>0.18327974276527331</v>
      </c>
      <c r="E272" s="28">
        <v>0.08</v>
      </c>
      <c r="F272" s="6">
        <v>123366240</v>
      </c>
      <c r="G272" s="11">
        <v>19822000</v>
      </c>
      <c r="H272" s="8">
        <v>89.459951330425554</v>
      </c>
      <c r="I272"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4757.28</v>
      </c>
      <c r="J272" s="22">
        <f>IF(ISNUMBER(Tabelle110[[#This Row],[Amtliche Werte potenzieller ZLS (Spalte D)]]),Tabelle110[[#This Row],[Amtliche Werte potenzieller ZLS (Spalte D)]]*$J$4*$J$5,0)</f>
        <v>29733</v>
      </c>
    </row>
    <row r="273" spans="1:10" x14ac:dyDescent="0.2">
      <c r="A273" s="12">
        <v>326</v>
      </c>
      <c r="B273" s="4" t="s">
        <v>253</v>
      </c>
      <c r="C273" s="6">
        <v>199</v>
      </c>
      <c r="D273" s="1">
        <v>0.29145728643216079</v>
      </c>
      <c r="E273" s="28">
        <v>0.09</v>
      </c>
      <c r="F273" s="6">
        <v>76189687</v>
      </c>
      <c r="G273" s="11">
        <v>17519000</v>
      </c>
      <c r="H273" s="8">
        <v>-808.46636850764332</v>
      </c>
      <c r="I273"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4730.13</v>
      </c>
      <c r="J273" s="22">
        <f>IF(ISNUMBER(Tabelle110[[#This Row],[Amtliche Werte potenzieller ZLS (Spalte D)]]),Tabelle110[[#This Row],[Amtliche Werte potenzieller ZLS (Spalte D)]]*$J$4*$J$5,0)</f>
        <v>26278.5</v>
      </c>
    </row>
    <row r="274" spans="1:10" x14ac:dyDescent="0.2">
      <c r="A274" s="12">
        <v>606</v>
      </c>
      <c r="B274" s="4" t="s">
        <v>302</v>
      </c>
      <c r="C274" s="6">
        <v>157</v>
      </c>
      <c r="D274" s="1">
        <v>0.22929936305732485</v>
      </c>
      <c r="E274" s="28">
        <v>0.14000000000000001</v>
      </c>
      <c r="F274" s="6">
        <v>62944630</v>
      </c>
      <c r="G274" s="11">
        <v>11132000</v>
      </c>
      <c r="H274" s="8">
        <v>-511.76855576000685</v>
      </c>
      <c r="I274"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4675.4400000000005</v>
      </c>
      <c r="J274" s="22">
        <f>IF(ISNUMBER(Tabelle110[[#This Row],[Amtliche Werte potenzieller ZLS (Spalte D)]]),Tabelle110[[#This Row],[Amtliche Werte potenzieller ZLS (Spalte D)]]*$J$4*$J$5,0)</f>
        <v>16698</v>
      </c>
    </row>
    <row r="275" spans="1:10" x14ac:dyDescent="0.2">
      <c r="A275" s="12">
        <v>413</v>
      </c>
      <c r="B275" s="4" t="s">
        <v>196</v>
      </c>
      <c r="C275" s="6">
        <v>732</v>
      </c>
      <c r="D275" s="1">
        <v>0.16530054644808742</v>
      </c>
      <c r="E275" s="28">
        <v>0.03</v>
      </c>
      <c r="F275" s="6">
        <v>349563830</v>
      </c>
      <c r="G275" s="11">
        <v>51367000</v>
      </c>
      <c r="H275" s="8">
        <v>-444.6442004858456</v>
      </c>
      <c r="I275"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4623.03</v>
      </c>
      <c r="J275" s="22">
        <f>IF(ISNUMBER(Tabelle110[[#This Row],[Amtliche Werte potenzieller ZLS (Spalte D)]]),Tabelle110[[#This Row],[Amtliche Werte potenzieller ZLS (Spalte D)]]*$J$4*$J$5,0)</f>
        <v>77050.5</v>
      </c>
    </row>
    <row r="276" spans="1:10" x14ac:dyDescent="0.2">
      <c r="A276" s="12">
        <v>993</v>
      </c>
      <c r="B276" s="4" t="s">
        <v>22</v>
      </c>
      <c r="C276" s="6">
        <v>143</v>
      </c>
      <c r="D276" s="1">
        <v>0.20279720279720279</v>
      </c>
      <c r="E276" s="28">
        <v>0.13</v>
      </c>
      <c r="F276" s="6">
        <v>56632150</v>
      </c>
      <c r="G276" s="11">
        <v>11765000</v>
      </c>
      <c r="H276" s="8">
        <v>-57.686740934048245</v>
      </c>
      <c r="I276"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4588.3500000000004</v>
      </c>
      <c r="J276" s="22">
        <f>IF(ISNUMBER(Tabelle110[[#This Row],[Amtliche Werte potenzieller ZLS (Spalte D)]]),Tabelle110[[#This Row],[Amtliche Werte potenzieller ZLS (Spalte D)]]*$J$4*$J$5,0)</f>
        <v>17647.5</v>
      </c>
    </row>
    <row r="277" spans="1:10" x14ac:dyDescent="0.2">
      <c r="A277" s="12">
        <v>922</v>
      </c>
      <c r="B277" s="4" t="s">
        <v>308</v>
      </c>
      <c r="C277" s="6">
        <v>410</v>
      </c>
      <c r="D277" s="1">
        <v>0.18292682926829268</v>
      </c>
      <c r="E277" s="28">
        <v>0.05</v>
      </c>
      <c r="F277" s="6">
        <v>181015620</v>
      </c>
      <c r="G277" s="11">
        <v>29756000</v>
      </c>
      <c r="H277" s="8">
        <v>-548.66151719332288</v>
      </c>
      <c r="I277"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4463.4000000000005</v>
      </c>
      <c r="J277" s="22">
        <f>IF(ISNUMBER(Tabelle110[[#This Row],[Amtliche Werte potenzieller ZLS (Spalte D)]]),Tabelle110[[#This Row],[Amtliche Werte potenzieller ZLS (Spalte D)]]*$J$4*$J$5,0)</f>
        <v>44634</v>
      </c>
    </row>
    <row r="278" spans="1:10" x14ac:dyDescent="0.2">
      <c r="A278" s="12">
        <v>989</v>
      </c>
      <c r="B278" s="4" t="s">
        <v>54</v>
      </c>
      <c r="C278" s="6">
        <v>387</v>
      </c>
      <c r="D278" s="1">
        <v>0.21963824289405684</v>
      </c>
      <c r="E278" s="28">
        <v>0.04</v>
      </c>
      <c r="F278" s="6">
        <v>166157340</v>
      </c>
      <c r="G278" s="11">
        <v>36621000</v>
      </c>
      <c r="H278" s="8">
        <v>-130.80704585496139</v>
      </c>
      <c r="I278"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4394.5200000000004</v>
      </c>
      <c r="J278" s="22">
        <f>IF(ISNUMBER(Tabelle110[[#This Row],[Amtliche Werte potenzieller ZLS (Spalte D)]]),Tabelle110[[#This Row],[Amtliche Werte potenzieller ZLS (Spalte D)]]*$J$4*$J$5,0)</f>
        <v>54931.5</v>
      </c>
    </row>
    <row r="279" spans="1:10" x14ac:dyDescent="0.2">
      <c r="A279" s="12">
        <v>976</v>
      </c>
      <c r="B279" s="4" t="s">
        <v>252</v>
      </c>
      <c r="C279" s="6">
        <v>91</v>
      </c>
      <c r="D279" s="1">
        <v>0.12087912087912088</v>
      </c>
      <c r="E279" s="28">
        <v>0.28000000000000003</v>
      </c>
      <c r="F279" s="6">
        <v>37193790</v>
      </c>
      <c r="G279" s="11">
        <v>5160000</v>
      </c>
      <c r="H279" s="8">
        <v>-238.06536375378798</v>
      </c>
      <c r="I279"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4334.4000000000005</v>
      </c>
      <c r="J279" s="22">
        <f>IF(ISNUMBER(Tabelle110[[#This Row],[Amtliche Werte potenzieller ZLS (Spalte D)]]),Tabelle110[[#This Row],[Amtliche Werte potenzieller ZLS (Spalte D)]]*$J$4*$J$5,0)</f>
        <v>7740</v>
      </c>
    </row>
    <row r="280" spans="1:10" x14ac:dyDescent="0.2">
      <c r="A280" s="12">
        <v>683</v>
      </c>
      <c r="B280" s="4" t="s">
        <v>290</v>
      </c>
      <c r="C280" s="6">
        <v>73</v>
      </c>
      <c r="D280" s="1">
        <v>0.42465753424657532</v>
      </c>
      <c r="E280" s="28">
        <v>0.32</v>
      </c>
      <c r="F280" s="6">
        <v>16952350</v>
      </c>
      <c r="G280" s="11">
        <v>4513000</v>
      </c>
      <c r="H280" s="8">
        <v>38.230060095821521</v>
      </c>
      <c r="I280"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4332.4800000000005</v>
      </c>
      <c r="J280" s="22">
        <f>IF(ISNUMBER(Tabelle110[[#This Row],[Amtliche Werte potenzieller ZLS (Spalte D)]]),Tabelle110[[#This Row],[Amtliche Werte potenzieller ZLS (Spalte D)]]*$J$4*$J$5,0)</f>
        <v>6769.5</v>
      </c>
    </row>
    <row r="281" spans="1:10" x14ac:dyDescent="0.2">
      <c r="A281" s="12">
        <v>782</v>
      </c>
      <c r="B281" s="4" t="s">
        <v>241</v>
      </c>
      <c r="C281" s="6">
        <v>123</v>
      </c>
      <c r="D281" s="1">
        <v>0.29268292682926828</v>
      </c>
      <c r="E281" s="28">
        <v>0.26</v>
      </c>
      <c r="F281" s="6">
        <v>24912880</v>
      </c>
      <c r="G281" s="11">
        <v>5513000</v>
      </c>
      <c r="H281" s="8">
        <v>-643.02965308142211</v>
      </c>
      <c r="I281"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4300.1400000000003</v>
      </c>
      <c r="J281" s="22">
        <f>IF(ISNUMBER(Tabelle110[[#This Row],[Amtliche Werte potenzieller ZLS (Spalte D)]]),Tabelle110[[#This Row],[Amtliche Werte potenzieller ZLS (Spalte D)]]*$J$4*$J$5,0)</f>
        <v>8269.5</v>
      </c>
    </row>
    <row r="282" spans="1:10" x14ac:dyDescent="0.2">
      <c r="A282" s="12">
        <v>382</v>
      </c>
      <c r="B282" s="4" t="s">
        <v>296</v>
      </c>
      <c r="C282" s="6">
        <v>284</v>
      </c>
      <c r="D282" s="1">
        <v>0.1619718309859155</v>
      </c>
      <c r="E282" s="28">
        <v>0.08</v>
      </c>
      <c r="F282" s="6">
        <v>134052739</v>
      </c>
      <c r="G282" s="11">
        <v>17418000</v>
      </c>
      <c r="H282" s="8">
        <v>-336.45511701202929</v>
      </c>
      <c r="I282"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4180.32</v>
      </c>
      <c r="J282" s="22">
        <f>IF(ISNUMBER(Tabelle110[[#This Row],[Amtliche Werte potenzieller ZLS (Spalte D)]]),Tabelle110[[#This Row],[Amtliche Werte potenzieller ZLS (Spalte D)]]*$J$4*$J$5,0)</f>
        <v>26127</v>
      </c>
    </row>
    <row r="283" spans="1:10" x14ac:dyDescent="0.2">
      <c r="A283" s="12">
        <v>499</v>
      </c>
      <c r="B283" s="4" t="s">
        <v>70</v>
      </c>
      <c r="C283" s="6">
        <v>211</v>
      </c>
      <c r="D283" s="1">
        <v>0.27488151658767773</v>
      </c>
      <c r="E283" s="28">
        <v>0.05</v>
      </c>
      <c r="F283" s="6">
        <v>94935070</v>
      </c>
      <c r="G283" s="11">
        <v>24964000</v>
      </c>
      <c r="H283" s="8">
        <v>-78.737874151333131</v>
      </c>
      <c r="I283"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3744.6000000000004</v>
      </c>
      <c r="J283" s="22">
        <f>IF(ISNUMBER(Tabelle110[[#This Row],[Amtliche Werte potenzieller ZLS (Spalte D)]]),Tabelle110[[#This Row],[Amtliche Werte potenzieller ZLS (Spalte D)]]*$J$4*$J$5,0)</f>
        <v>37446</v>
      </c>
    </row>
    <row r="284" spans="1:10" x14ac:dyDescent="0.2">
      <c r="A284" s="12">
        <v>767</v>
      </c>
      <c r="B284" s="4" t="s">
        <v>112</v>
      </c>
      <c r="C284" s="6">
        <v>311</v>
      </c>
      <c r="D284" s="1">
        <v>0.20578778135048231</v>
      </c>
      <c r="E284" s="28">
        <v>0.05</v>
      </c>
      <c r="F284" s="6">
        <v>118684460</v>
      </c>
      <c r="G284" s="11">
        <v>24573000</v>
      </c>
      <c r="H284" s="8">
        <v>266.95135298680844</v>
      </c>
      <c r="I284"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3685.9500000000003</v>
      </c>
      <c r="J284" s="22">
        <f>IF(ISNUMBER(Tabelle110[[#This Row],[Amtliche Werte potenzieller ZLS (Spalte D)]]),Tabelle110[[#This Row],[Amtliche Werte potenzieller ZLS (Spalte D)]]*$J$4*$J$5,0)</f>
        <v>36859.5</v>
      </c>
    </row>
    <row r="285" spans="1:10" x14ac:dyDescent="0.2">
      <c r="A285" s="12">
        <v>736</v>
      </c>
      <c r="B285" s="4" t="s">
        <v>239</v>
      </c>
      <c r="C285" s="6">
        <v>153</v>
      </c>
      <c r="D285" s="1">
        <v>0.18954248366013071</v>
      </c>
      <c r="E285" s="28">
        <v>0.1</v>
      </c>
      <c r="F285" s="6">
        <v>70633080</v>
      </c>
      <c r="G285" s="11">
        <v>12283000</v>
      </c>
      <c r="H285" s="8">
        <v>-140.95756175086521</v>
      </c>
      <c r="I285"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3684.9</v>
      </c>
      <c r="J285" s="22">
        <f>IF(ISNUMBER(Tabelle110[[#This Row],[Amtliche Werte potenzieller ZLS (Spalte D)]]),Tabelle110[[#This Row],[Amtliche Werte potenzieller ZLS (Spalte D)]]*$J$4*$J$5,0)</f>
        <v>18424.5</v>
      </c>
    </row>
    <row r="286" spans="1:10" x14ac:dyDescent="0.2">
      <c r="A286" s="12">
        <v>940</v>
      </c>
      <c r="B286" s="4" t="s">
        <v>56</v>
      </c>
      <c r="C286" s="6">
        <v>44</v>
      </c>
      <c r="D286" s="1">
        <v>0.31818181818181818</v>
      </c>
      <c r="E286" s="28">
        <v>0.28000000000000003</v>
      </c>
      <c r="F286" s="6">
        <v>16328410</v>
      </c>
      <c r="G286" s="11">
        <v>4364000</v>
      </c>
      <c r="H286" s="8">
        <v>-637.38267696844946</v>
      </c>
      <c r="I286"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3665.76</v>
      </c>
      <c r="J286" s="22">
        <f>IF(ISNUMBER(Tabelle110[[#This Row],[Amtliche Werte potenzieller ZLS (Spalte D)]]),Tabelle110[[#This Row],[Amtliche Werte potenzieller ZLS (Spalte D)]]*$J$4*$J$5,0)</f>
        <v>6546</v>
      </c>
    </row>
    <row r="287" spans="1:10" x14ac:dyDescent="0.2">
      <c r="A287" s="12">
        <v>711</v>
      </c>
      <c r="B287" s="4" t="s">
        <v>67</v>
      </c>
      <c r="C287" s="6">
        <v>121</v>
      </c>
      <c r="D287" s="1">
        <v>0.28099173553719009</v>
      </c>
      <c r="E287" s="28">
        <v>0.17</v>
      </c>
      <c r="F287" s="6">
        <v>29533560</v>
      </c>
      <c r="G287" s="11">
        <v>7049000</v>
      </c>
      <c r="H287" s="8">
        <v>-144.15456077756974</v>
      </c>
      <c r="I287"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3594.9900000000002</v>
      </c>
      <c r="J287" s="22">
        <f>IF(ISNUMBER(Tabelle110[[#This Row],[Amtliche Werte potenzieller ZLS (Spalte D)]]),Tabelle110[[#This Row],[Amtliche Werte potenzieller ZLS (Spalte D)]]*$J$4*$J$5,0)</f>
        <v>10573.5</v>
      </c>
    </row>
    <row r="288" spans="1:10" x14ac:dyDescent="0.2">
      <c r="A288" s="12">
        <v>617</v>
      </c>
      <c r="B288" s="4" t="s">
        <v>148</v>
      </c>
      <c r="C288" s="6">
        <v>212</v>
      </c>
      <c r="D288" s="1">
        <v>0.19811320754716982</v>
      </c>
      <c r="E288" s="28">
        <v>0.08</v>
      </c>
      <c r="F288" s="6">
        <v>93559044</v>
      </c>
      <c r="G288" s="11">
        <v>14944000</v>
      </c>
      <c r="H288" s="8">
        <v>-281.52877218233863</v>
      </c>
      <c r="I288"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3586.56</v>
      </c>
      <c r="J288" s="22">
        <f>IF(ISNUMBER(Tabelle110[[#This Row],[Amtliche Werte potenzieller ZLS (Spalte D)]]),Tabelle110[[#This Row],[Amtliche Werte potenzieller ZLS (Spalte D)]]*$J$4*$J$5,0)</f>
        <v>22416</v>
      </c>
    </row>
    <row r="289" spans="1:10" x14ac:dyDescent="0.2">
      <c r="A289" s="12">
        <v>694</v>
      </c>
      <c r="B289" s="4" t="s">
        <v>251</v>
      </c>
      <c r="C289" s="6">
        <v>151</v>
      </c>
      <c r="D289" s="1">
        <v>0.30463576158940397</v>
      </c>
      <c r="E289" s="28">
        <v>0.1</v>
      </c>
      <c r="F289" s="6">
        <v>44778870</v>
      </c>
      <c r="G289" s="11">
        <v>11604000</v>
      </c>
      <c r="H289" s="8">
        <v>-392.87474890408271</v>
      </c>
      <c r="I289"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3481.2000000000003</v>
      </c>
      <c r="J289" s="22">
        <f>IF(ISNUMBER(Tabelle110[[#This Row],[Amtliche Werte potenzieller ZLS (Spalte D)]]),Tabelle110[[#This Row],[Amtliche Werte potenzieller ZLS (Spalte D)]]*$J$4*$J$5,0)</f>
        <v>17406</v>
      </c>
    </row>
    <row r="290" spans="1:10" x14ac:dyDescent="0.2">
      <c r="A290" s="12">
        <v>973</v>
      </c>
      <c r="B290" s="4" t="s">
        <v>312</v>
      </c>
      <c r="C290" s="6">
        <v>247</v>
      </c>
      <c r="D290" s="1">
        <v>0.18623481781376519</v>
      </c>
      <c r="E290" s="28">
        <v>0.08</v>
      </c>
      <c r="F290" s="6">
        <v>87871830</v>
      </c>
      <c r="G290" s="11">
        <v>14277000</v>
      </c>
      <c r="H290" s="8">
        <v>-346.16158391008753</v>
      </c>
      <c r="I290"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3426.48</v>
      </c>
      <c r="J290" s="22">
        <f>IF(ISNUMBER(Tabelle110[[#This Row],[Amtliche Werte potenzieller ZLS (Spalte D)]]),Tabelle110[[#This Row],[Amtliche Werte potenzieller ZLS (Spalte D)]]*$J$4*$J$5,0)</f>
        <v>21415.5</v>
      </c>
    </row>
    <row r="291" spans="1:10" x14ac:dyDescent="0.2">
      <c r="A291" s="12">
        <v>432</v>
      </c>
      <c r="B291" s="4" t="s">
        <v>287</v>
      </c>
      <c r="C291" s="6">
        <v>169</v>
      </c>
      <c r="D291" s="1">
        <v>0.19526627218934911</v>
      </c>
      <c r="E291" s="28">
        <v>0.11</v>
      </c>
      <c r="F291" s="6">
        <v>59299310</v>
      </c>
      <c r="G291" s="11">
        <v>10370000</v>
      </c>
      <c r="H291" s="8">
        <v>-3.0009575433814244</v>
      </c>
      <c r="I291"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3422.1</v>
      </c>
      <c r="J291" s="22">
        <f>IF(ISNUMBER(Tabelle110[[#This Row],[Amtliche Werte potenzieller ZLS (Spalte D)]]),Tabelle110[[#This Row],[Amtliche Werte potenzieller ZLS (Spalte D)]]*$J$4*$J$5,0)</f>
        <v>15555</v>
      </c>
    </row>
    <row r="292" spans="1:10" x14ac:dyDescent="0.2">
      <c r="A292" s="12">
        <v>707</v>
      </c>
      <c r="B292" s="4" t="s">
        <v>87</v>
      </c>
      <c r="C292" s="6">
        <v>72</v>
      </c>
      <c r="D292" s="1">
        <v>0.33333333333333331</v>
      </c>
      <c r="E292" s="28">
        <v>0.32</v>
      </c>
      <c r="F292" s="6">
        <v>15170100</v>
      </c>
      <c r="G292" s="11">
        <v>3539000</v>
      </c>
      <c r="H292" s="8">
        <v>-700.71590643681452</v>
      </c>
      <c r="I292"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3397.44</v>
      </c>
      <c r="J292" s="22">
        <f>IF(ISNUMBER(Tabelle110[[#This Row],[Amtliche Werte potenzieller ZLS (Spalte D)]]),Tabelle110[[#This Row],[Amtliche Werte potenzieller ZLS (Spalte D)]]*$J$4*$J$5,0)</f>
        <v>5308.5</v>
      </c>
    </row>
    <row r="293" spans="1:10" x14ac:dyDescent="0.2">
      <c r="A293" s="12">
        <v>977</v>
      </c>
      <c r="B293" s="4" t="s">
        <v>233</v>
      </c>
      <c r="C293" s="6">
        <v>364</v>
      </c>
      <c r="D293" s="1">
        <v>0.18131868131868131</v>
      </c>
      <c r="E293" s="28">
        <v>0.03</v>
      </c>
      <c r="F293" s="6">
        <v>178246270</v>
      </c>
      <c r="G293" s="11">
        <v>36313000</v>
      </c>
      <c r="H293" s="8">
        <v>-193.03843583015427</v>
      </c>
      <c r="I293"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3268.17</v>
      </c>
      <c r="J293" s="22">
        <f>IF(ISNUMBER(Tabelle110[[#This Row],[Amtliche Werte potenzieller ZLS (Spalte D)]]),Tabelle110[[#This Row],[Amtliche Werte potenzieller ZLS (Spalte D)]]*$J$4*$J$5,0)</f>
        <v>54469.5</v>
      </c>
    </row>
    <row r="294" spans="1:10" x14ac:dyDescent="0.2">
      <c r="A294" s="12">
        <v>931</v>
      </c>
      <c r="B294" s="4" t="s">
        <v>223</v>
      </c>
      <c r="C294" s="6">
        <v>97</v>
      </c>
      <c r="D294" s="1">
        <v>0.25773195876288657</v>
      </c>
      <c r="E294" s="28">
        <v>0.12</v>
      </c>
      <c r="F294" s="6">
        <v>43894990</v>
      </c>
      <c r="G294" s="11">
        <v>9078000</v>
      </c>
      <c r="H294" s="8">
        <v>-166.90098783725523</v>
      </c>
      <c r="I294"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3268.08</v>
      </c>
      <c r="J294" s="22">
        <f>IF(ISNUMBER(Tabelle110[[#This Row],[Amtliche Werte potenzieller ZLS (Spalte D)]]),Tabelle110[[#This Row],[Amtliche Werte potenzieller ZLS (Spalte D)]]*$J$4*$J$5,0)</f>
        <v>13617</v>
      </c>
    </row>
    <row r="295" spans="1:10" x14ac:dyDescent="0.2">
      <c r="A295" s="12">
        <v>615</v>
      </c>
      <c r="B295" s="4" t="s">
        <v>161</v>
      </c>
      <c r="C295" s="6">
        <v>145</v>
      </c>
      <c r="D295" s="1">
        <v>0.17241379310344829</v>
      </c>
      <c r="E295" s="28">
        <v>0.08</v>
      </c>
      <c r="F295" s="6">
        <v>79347520</v>
      </c>
      <c r="G295" s="11">
        <v>13448000</v>
      </c>
      <c r="H295" s="8">
        <v>-420.45725588953508</v>
      </c>
      <c r="I295"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3227.52</v>
      </c>
      <c r="J295" s="22">
        <f>IF(ISNUMBER(Tabelle110[[#This Row],[Amtliche Werte potenzieller ZLS (Spalte D)]]),Tabelle110[[#This Row],[Amtliche Werte potenzieller ZLS (Spalte D)]]*$J$4*$J$5,0)</f>
        <v>20172</v>
      </c>
    </row>
    <row r="296" spans="1:10" x14ac:dyDescent="0.2">
      <c r="A296" s="12">
        <v>556</v>
      </c>
      <c r="B296" s="4" t="s">
        <v>4</v>
      </c>
      <c r="C296" s="6">
        <v>124</v>
      </c>
      <c r="D296" s="1">
        <v>0.18548387096774194</v>
      </c>
      <c r="E296" s="28">
        <v>0.12</v>
      </c>
      <c r="F296" s="6">
        <v>49221097</v>
      </c>
      <c r="G296" s="11">
        <v>8344000</v>
      </c>
      <c r="H296" s="8">
        <v>-172.5065250577816</v>
      </c>
      <c r="I296"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3003.8399999999997</v>
      </c>
      <c r="J296" s="22">
        <f>IF(ISNUMBER(Tabelle110[[#This Row],[Amtliche Werte potenzieller ZLS (Spalte D)]]),Tabelle110[[#This Row],[Amtliche Werte potenzieller ZLS (Spalte D)]]*$J$4*$J$5,0)</f>
        <v>12516</v>
      </c>
    </row>
    <row r="297" spans="1:10" x14ac:dyDescent="0.2">
      <c r="A297" s="12">
        <v>401</v>
      </c>
      <c r="B297" s="4" t="s">
        <v>333</v>
      </c>
      <c r="C297" s="6">
        <v>347</v>
      </c>
      <c r="D297" s="1">
        <v>0.22478386167146974</v>
      </c>
      <c r="E297" s="39" t="s">
        <v>355</v>
      </c>
      <c r="F297" s="6">
        <v>174690790</v>
      </c>
      <c r="G297" s="11">
        <v>48100000</v>
      </c>
      <c r="H297" s="8"/>
      <c r="I297"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0</v>
      </c>
      <c r="J297" s="22">
        <f>IF(ISNUMBER(Tabelle110[[#This Row],[Amtliche Werte potenzieller ZLS (Spalte D)]]),Tabelle110[[#This Row],[Amtliche Werte potenzieller ZLS (Spalte D)]]*$J$4*$J$5,0)</f>
        <v>72150</v>
      </c>
    </row>
    <row r="298" spans="1:10" x14ac:dyDescent="0.2">
      <c r="A298" s="12">
        <v>393</v>
      </c>
      <c r="B298" s="4" t="s">
        <v>95</v>
      </c>
      <c r="C298" s="6">
        <v>291</v>
      </c>
      <c r="D298" s="1">
        <v>0.18900343642611683</v>
      </c>
      <c r="E298" s="39" t="s">
        <v>355</v>
      </c>
      <c r="F298" s="6">
        <v>137535380</v>
      </c>
      <c r="G298" s="11">
        <v>26218000</v>
      </c>
      <c r="H298" s="8"/>
      <c r="I298"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0</v>
      </c>
      <c r="J298" s="22">
        <f>IF(ISNUMBER(Tabelle110[[#This Row],[Amtliche Werte potenzieller ZLS (Spalte D)]]),Tabelle110[[#This Row],[Amtliche Werte potenzieller ZLS (Spalte D)]]*$J$4*$J$5,0)</f>
        <v>39327</v>
      </c>
    </row>
    <row r="299" spans="1:10" x14ac:dyDescent="0.2">
      <c r="A299" s="12">
        <v>622</v>
      </c>
      <c r="B299" s="4" t="s">
        <v>130</v>
      </c>
      <c r="C299" s="6">
        <v>173</v>
      </c>
      <c r="D299" s="1">
        <v>0.2138728323699422</v>
      </c>
      <c r="E299" s="39" t="s">
        <v>355</v>
      </c>
      <c r="F299" s="6">
        <v>99770830</v>
      </c>
      <c r="G299" s="11">
        <v>20978000</v>
      </c>
      <c r="H299" s="8"/>
      <c r="I299"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0</v>
      </c>
      <c r="J299" s="22">
        <f>IF(ISNUMBER(Tabelle110[[#This Row],[Amtliche Werte potenzieller ZLS (Spalte D)]]),Tabelle110[[#This Row],[Amtliche Werte potenzieller ZLS (Spalte D)]]*$J$4*$J$5,0)</f>
        <v>31467</v>
      </c>
    </row>
    <row r="300" spans="1:10" x14ac:dyDescent="0.2">
      <c r="A300" s="12">
        <v>867</v>
      </c>
      <c r="B300" s="4" t="s">
        <v>242</v>
      </c>
      <c r="C300" s="6">
        <v>237</v>
      </c>
      <c r="D300" s="1">
        <v>0.20675105485232068</v>
      </c>
      <c r="E300" s="39" t="s">
        <v>355</v>
      </c>
      <c r="F300" s="6">
        <v>110898610</v>
      </c>
      <c r="G300" s="11">
        <v>18662000</v>
      </c>
      <c r="H300" s="8"/>
      <c r="I300"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0</v>
      </c>
      <c r="J300" s="22">
        <f>IF(ISNUMBER(Tabelle110[[#This Row],[Amtliche Werte potenzieller ZLS (Spalte D)]]),Tabelle110[[#This Row],[Amtliche Werte potenzieller ZLS (Spalte D)]]*$J$4*$J$5,0)</f>
        <v>27993</v>
      </c>
    </row>
    <row r="301" spans="1:10" x14ac:dyDescent="0.2">
      <c r="A301" s="12">
        <v>980</v>
      </c>
      <c r="B301" s="4" t="s">
        <v>219</v>
      </c>
      <c r="C301" s="6">
        <v>287</v>
      </c>
      <c r="D301" s="1">
        <v>0.17073170731707318</v>
      </c>
      <c r="E301" s="39" t="s">
        <v>355</v>
      </c>
      <c r="F301" s="6">
        <v>108587920</v>
      </c>
      <c r="G301" s="11">
        <v>16111000</v>
      </c>
      <c r="H301" s="8"/>
      <c r="I301"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0</v>
      </c>
      <c r="J301" s="22">
        <f>IF(ISNUMBER(Tabelle110[[#This Row],[Amtliche Werte potenzieller ZLS (Spalte D)]]),Tabelle110[[#This Row],[Amtliche Werte potenzieller ZLS (Spalte D)]]*$J$4*$J$5,0)</f>
        <v>24166.5</v>
      </c>
    </row>
    <row r="302" spans="1:10" x14ac:dyDescent="0.2">
      <c r="A302" s="12">
        <v>493</v>
      </c>
      <c r="B302" s="4" t="s">
        <v>262</v>
      </c>
      <c r="C302" s="6">
        <v>142</v>
      </c>
      <c r="D302" s="1">
        <v>0.21830985915492956</v>
      </c>
      <c r="E302" s="39" t="s">
        <v>355</v>
      </c>
      <c r="F302" s="6">
        <v>66755060</v>
      </c>
      <c r="G302" s="11">
        <v>14682000</v>
      </c>
      <c r="H302" s="8"/>
      <c r="I302"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0</v>
      </c>
      <c r="J302" s="22">
        <f>IF(ISNUMBER(Tabelle110[[#This Row],[Amtliche Werte potenzieller ZLS (Spalte D)]]),Tabelle110[[#This Row],[Amtliche Werte potenzieller ZLS (Spalte D)]]*$J$4*$J$5,0)</f>
        <v>22023</v>
      </c>
    </row>
    <row r="303" spans="1:10" x14ac:dyDescent="0.2">
      <c r="A303" s="12">
        <v>610</v>
      </c>
      <c r="B303" s="4" t="s">
        <v>230</v>
      </c>
      <c r="C303" s="6">
        <v>151</v>
      </c>
      <c r="D303" s="1">
        <v>0.16556291390728478</v>
      </c>
      <c r="E303" s="39" t="s">
        <v>355</v>
      </c>
      <c r="F303" s="6">
        <v>71593760</v>
      </c>
      <c r="G303" s="11">
        <v>12580000</v>
      </c>
      <c r="H303" s="8"/>
      <c r="I303"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0</v>
      </c>
      <c r="J303" s="22">
        <f>IF(ISNUMBER(Tabelle110[[#This Row],[Amtliche Werte potenzieller ZLS (Spalte D)]]),Tabelle110[[#This Row],[Amtliche Werte potenzieller ZLS (Spalte D)]]*$J$4*$J$5,0)</f>
        <v>18870</v>
      </c>
    </row>
    <row r="304" spans="1:10" x14ac:dyDescent="0.2">
      <c r="A304" s="12">
        <v>737</v>
      </c>
      <c r="B304" s="4" t="s">
        <v>229</v>
      </c>
      <c r="C304" s="6">
        <v>124</v>
      </c>
      <c r="D304" s="1">
        <v>0.22580645161290322</v>
      </c>
      <c r="E304" s="39" t="s">
        <v>355</v>
      </c>
      <c r="F304" s="6">
        <v>59876720</v>
      </c>
      <c r="G304" s="11">
        <v>12186000</v>
      </c>
      <c r="H304" s="8"/>
      <c r="I304"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0</v>
      </c>
      <c r="J304" s="22">
        <f>IF(ISNUMBER(Tabelle110[[#This Row],[Amtliche Werte potenzieller ZLS (Spalte D)]]),Tabelle110[[#This Row],[Amtliche Werte potenzieller ZLS (Spalte D)]]*$J$4*$J$5,0)</f>
        <v>18279</v>
      </c>
    </row>
    <row r="305" spans="1:10" x14ac:dyDescent="0.2">
      <c r="A305" s="12">
        <v>402</v>
      </c>
      <c r="B305" s="4" t="s">
        <v>329</v>
      </c>
      <c r="C305" s="6">
        <v>185</v>
      </c>
      <c r="D305" s="1">
        <v>0.17837837837837839</v>
      </c>
      <c r="E305" s="39" t="s">
        <v>355</v>
      </c>
      <c r="F305" s="6">
        <v>78218660</v>
      </c>
      <c r="G305" s="11">
        <v>12097000</v>
      </c>
      <c r="H305" s="8"/>
      <c r="I305"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0</v>
      </c>
      <c r="J305" s="22">
        <f>IF(ISNUMBER(Tabelle110[[#This Row],[Amtliche Werte potenzieller ZLS (Spalte D)]]),Tabelle110[[#This Row],[Amtliche Werte potenzieller ZLS (Spalte D)]]*$J$4*$J$5,0)</f>
        <v>18145.5</v>
      </c>
    </row>
    <row r="306" spans="1:10" x14ac:dyDescent="0.2">
      <c r="A306" s="12">
        <v>322</v>
      </c>
      <c r="B306" s="4" t="s">
        <v>323</v>
      </c>
      <c r="C306" s="6">
        <v>118</v>
      </c>
      <c r="D306" s="1">
        <v>0.27966101694915252</v>
      </c>
      <c r="E306" s="39" t="s">
        <v>355</v>
      </c>
      <c r="F306" s="6">
        <v>52038610</v>
      </c>
      <c r="G306" s="11">
        <v>12081000</v>
      </c>
      <c r="H306" s="8"/>
      <c r="I306"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0</v>
      </c>
      <c r="J306" s="22">
        <f>IF(ISNUMBER(Tabelle110[[#This Row],[Amtliche Werte potenzieller ZLS (Spalte D)]]),Tabelle110[[#This Row],[Amtliche Werte potenzieller ZLS (Spalte D)]]*$J$4*$J$5,0)</f>
        <v>18121.5</v>
      </c>
    </row>
    <row r="307" spans="1:10" x14ac:dyDescent="0.2">
      <c r="A307" s="12">
        <v>613</v>
      </c>
      <c r="B307" s="4" t="s">
        <v>190</v>
      </c>
      <c r="C307" s="6">
        <v>129</v>
      </c>
      <c r="D307" s="1">
        <v>0.2868217054263566</v>
      </c>
      <c r="E307" s="39" t="s">
        <v>355</v>
      </c>
      <c r="F307" s="6">
        <v>51010755</v>
      </c>
      <c r="G307" s="11">
        <v>11531000</v>
      </c>
      <c r="H307" s="8"/>
      <c r="I307"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0</v>
      </c>
      <c r="J307" s="22">
        <f>IF(ISNUMBER(Tabelle110[[#This Row],[Amtliche Werte potenzieller ZLS (Spalte D)]]),Tabelle110[[#This Row],[Amtliche Werte potenzieller ZLS (Spalte D)]]*$J$4*$J$5,0)</f>
        <v>17296.5</v>
      </c>
    </row>
    <row r="308" spans="1:10" x14ac:dyDescent="0.2">
      <c r="A308" s="12">
        <v>411</v>
      </c>
      <c r="B308" s="4" t="s">
        <v>203</v>
      </c>
      <c r="C308" s="6">
        <v>173</v>
      </c>
      <c r="D308" s="1">
        <v>0.1791907514450867</v>
      </c>
      <c r="E308" s="39" t="s">
        <v>355</v>
      </c>
      <c r="F308" s="6">
        <v>75413260</v>
      </c>
      <c r="G308" s="11">
        <v>11124000</v>
      </c>
      <c r="H308" s="8"/>
      <c r="I308"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0</v>
      </c>
      <c r="J308" s="22">
        <f>IF(ISNUMBER(Tabelle110[[#This Row],[Amtliche Werte potenzieller ZLS (Spalte D)]]),Tabelle110[[#This Row],[Amtliche Werte potenzieller ZLS (Spalte D)]]*$J$4*$J$5,0)</f>
        <v>16686</v>
      </c>
    </row>
    <row r="309" spans="1:10" x14ac:dyDescent="0.2">
      <c r="A309" s="12">
        <v>747</v>
      </c>
      <c r="B309" s="4" t="s">
        <v>82</v>
      </c>
      <c r="C309" s="6">
        <v>191</v>
      </c>
      <c r="D309" s="1">
        <v>0.14136125654450263</v>
      </c>
      <c r="E309" s="39" t="s">
        <v>355</v>
      </c>
      <c r="F309" s="6">
        <v>92331840</v>
      </c>
      <c r="G309" s="11">
        <v>10847000</v>
      </c>
      <c r="H309" s="8"/>
      <c r="I309"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0</v>
      </c>
      <c r="J309" s="22">
        <f>IF(ISNUMBER(Tabelle110[[#This Row],[Amtliche Werte potenzieller ZLS (Spalte D)]]),Tabelle110[[#This Row],[Amtliche Werte potenzieller ZLS (Spalte D)]]*$J$4*$J$5,0)</f>
        <v>16270.5</v>
      </c>
    </row>
    <row r="310" spans="1:10" x14ac:dyDescent="0.2">
      <c r="A310" s="12">
        <v>741</v>
      </c>
      <c r="B310" s="4" t="s">
        <v>162</v>
      </c>
      <c r="C310" s="6">
        <v>159</v>
      </c>
      <c r="D310" s="1">
        <v>0.13836477987421383</v>
      </c>
      <c r="E310" s="39" t="s">
        <v>355</v>
      </c>
      <c r="F310" s="6">
        <v>81798380</v>
      </c>
      <c r="G310" s="11">
        <v>10713000</v>
      </c>
      <c r="H310" s="8"/>
      <c r="I310"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0</v>
      </c>
      <c r="J310" s="22">
        <f>IF(ISNUMBER(Tabelle110[[#This Row],[Amtliche Werte potenzieller ZLS (Spalte D)]]),Tabelle110[[#This Row],[Amtliche Werte potenzieller ZLS (Spalte D)]]*$J$4*$J$5,0)</f>
        <v>16069.5</v>
      </c>
    </row>
    <row r="311" spans="1:10" x14ac:dyDescent="0.2">
      <c r="A311" s="12">
        <v>735</v>
      </c>
      <c r="B311" s="4" t="s">
        <v>273</v>
      </c>
      <c r="C311" s="6">
        <v>87</v>
      </c>
      <c r="D311" s="1">
        <v>0.20689655172413793</v>
      </c>
      <c r="E311" s="39" t="s">
        <v>355</v>
      </c>
      <c r="F311" s="6">
        <v>48827310</v>
      </c>
      <c r="G311" s="11">
        <v>10256000</v>
      </c>
      <c r="H311" s="8"/>
      <c r="I311"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0</v>
      </c>
      <c r="J311" s="22">
        <f>IF(ISNUMBER(Tabelle110[[#This Row],[Amtliche Werte potenzieller ZLS (Spalte D)]]),Tabelle110[[#This Row],[Amtliche Werte potenzieller ZLS (Spalte D)]]*$J$4*$J$5,0)</f>
        <v>15384</v>
      </c>
    </row>
    <row r="312" spans="1:10" x14ac:dyDescent="0.2">
      <c r="A312" s="12">
        <v>500</v>
      </c>
      <c r="B312" s="4" t="s">
        <v>47</v>
      </c>
      <c r="C312" s="6">
        <v>132</v>
      </c>
      <c r="D312" s="1">
        <v>0.17424242424242425</v>
      </c>
      <c r="E312" s="39" t="s">
        <v>355</v>
      </c>
      <c r="F312" s="6">
        <v>58260870</v>
      </c>
      <c r="G312" s="11">
        <v>9417000</v>
      </c>
      <c r="H312" s="8"/>
      <c r="I312"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0</v>
      </c>
      <c r="J312" s="22">
        <f>IF(ISNUMBER(Tabelle110[[#This Row],[Amtliche Werte potenzieller ZLS (Spalte D)]]),Tabelle110[[#This Row],[Amtliche Werte potenzieller ZLS (Spalte D)]]*$J$4*$J$5,0)</f>
        <v>14125.5</v>
      </c>
    </row>
    <row r="313" spans="1:10" x14ac:dyDescent="0.2">
      <c r="A313" s="12">
        <v>671</v>
      </c>
      <c r="B313" s="4" t="s">
        <v>14</v>
      </c>
      <c r="C313" s="6">
        <v>107</v>
      </c>
      <c r="D313" s="1">
        <v>0.25233644859813081</v>
      </c>
      <c r="E313" s="39" t="s">
        <v>355</v>
      </c>
      <c r="F313" s="6">
        <v>44252420</v>
      </c>
      <c r="G313" s="11">
        <v>9189000</v>
      </c>
      <c r="H313" s="8"/>
      <c r="I313"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0</v>
      </c>
      <c r="J313" s="22">
        <f>IF(ISNUMBER(Tabelle110[[#This Row],[Amtliche Werte potenzieller ZLS (Spalte D)]]),Tabelle110[[#This Row],[Amtliche Werte potenzieller ZLS (Spalte D)]]*$J$4*$J$5,0)</f>
        <v>13783.5</v>
      </c>
    </row>
    <row r="314" spans="1:10" x14ac:dyDescent="0.2">
      <c r="A314" s="12">
        <v>541</v>
      </c>
      <c r="B314" s="4" t="s">
        <v>220</v>
      </c>
      <c r="C314" s="6">
        <v>107</v>
      </c>
      <c r="D314" s="1">
        <v>0.16822429906542055</v>
      </c>
      <c r="E314" s="39" t="s">
        <v>355</v>
      </c>
      <c r="F314" s="6">
        <v>61144080</v>
      </c>
      <c r="G314" s="11">
        <v>8992000</v>
      </c>
      <c r="H314" s="8"/>
      <c r="I314"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0</v>
      </c>
      <c r="J314" s="22">
        <f>IF(ISNUMBER(Tabelle110[[#This Row],[Amtliche Werte potenzieller ZLS (Spalte D)]]),Tabelle110[[#This Row],[Amtliche Werte potenzieller ZLS (Spalte D)]]*$J$4*$J$5,0)</f>
        <v>13488</v>
      </c>
    </row>
    <row r="315" spans="1:10" x14ac:dyDescent="0.2">
      <c r="A315" s="12">
        <v>607</v>
      </c>
      <c r="B315" s="4" t="s">
        <v>258</v>
      </c>
      <c r="C315" s="6">
        <v>139</v>
      </c>
      <c r="D315" s="1">
        <v>0.16546762589928057</v>
      </c>
      <c r="E315" s="39" t="s">
        <v>355</v>
      </c>
      <c r="F315" s="6">
        <v>56562318</v>
      </c>
      <c r="G315" s="11">
        <v>8796000</v>
      </c>
      <c r="H315" s="8"/>
      <c r="I315"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0</v>
      </c>
      <c r="J315" s="22">
        <f>IF(ISNUMBER(Tabelle110[[#This Row],[Amtliche Werte potenzieller ZLS (Spalte D)]]),Tabelle110[[#This Row],[Amtliche Werte potenzieller ZLS (Spalte D)]]*$J$4*$J$5,0)</f>
        <v>13194</v>
      </c>
    </row>
    <row r="316" spans="1:10" x14ac:dyDescent="0.2">
      <c r="A316" s="12">
        <v>410</v>
      </c>
      <c r="B316" s="4" t="s">
        <v>225</v>
      </c>
      <c r="C316" s="6">
        <v>92</v>
      </c>
      <c r="D316" s="1">
        <v>0.29347826086956524</v>
      </c>
      <c r="E316" s="39" t="s">
        <v>355</v>
      </c>
      <c r="F316" s="6">
        <v>35281690</v>
      </c>
      <c r="G316" s="11">
        <v>8590000</v>
      </c>
      <c r="H316" s="8"/>
      <c r="I316"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0</v>
      </c>
      <c r="J316" s="22">
        <f>IF(ISNUMBER(Tabelle110[[#This Row],[Amtliche Werte potenzieller ZLS (Spalte D)]]),Tabelle110[[#This Row],[Amtliche Werte potenzieller ZLS (Spalte D)]]*$J$4*$J$5,0)</f>
        <v>12885</v>
      </c>
    </row>
    <row r="317" spans="1:10" x14ac:dyDescent="0.2">
      <c r="A317" s="12">
        <v>665</v>
      </c>
      <c r="B317" s="4" t="s">
        <v>243</v>
      </c>
      <c r="C317" s="6">
        <v>71</v>
      </c>
      <c r="D317" s="1">
        <v>0.29577464788732394</v>
      </c>
      <c r="E317" s="39" t="s">
        <v>355</v>
      </c>
      <c r="F317" s="6">
        <v>34045200</v>
      </c>
      <c r="G317" s="11">
        <v>8588000</v>
      </c>
      <c r="H317" s="8"/>
      <c r="I317"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0</v>
      </c>
      <c r="J317" s="22">
        <f>IF(ISNUMBER(Tabelle110[[#This Row],[Amtliche Werte potenzieller ZLS (Spalte D)]]),Tabelle110[[#This Row],[Amtliche Werte potenzieller ZLS (Spalte D)]]*$J$4*$J$5,0)</f>
        <v>12882</v>
      </c>
    </row>
    <row r="318" spans="1:10" x14ac:dyDescent="0.2">
      <c r="A318" s="12">
        <v>339</v>
      </c>
      <c r="B318" s="4" t="s">
        <v>106</v>
      </c>
      <c r="C318" s="6">
        <v>83</v>
      </c>
      <c r="D318" s="1">
        <v>0.25301204819277107</v>
      </c>
      <c r="E318" s="39" t="s">
        <v>355</v>
      </c>
      <c r="F318" s="6">
        <v>33682970</v>
      </c>
      <c r="G318" s="11">
        <v>8231000</v>
      </c>
      <c r="H318" s="8"/>
      <c r="I318"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0</v>
      </c>
      <c r="J318" s="22">
        <f>IF(ISNUMBER(Tabelle110[[#This Row],[Amtliche Werte potenzieller ZLS (Spalte D)]]),Tabelle110[[#This Row],[Amtliche Werte potenzieller ZLS (Spalte D)]]*$J$4*$J$5,0)</f>
        <v>12346.5</v>
      </c>
    </row>
    <row r="319" spans="1:10" x14ac:dyDescent="0.2">
      <c r="A319" s="12">
        <v>947</v>
      </c>
      <c r="B319" s="4" t="s">
        <v>0</v>
      </c>
      <c r="C319" s="6">
        <v>84</v>
      </c>
      <c r="D319" s="1">
        <v>0.19047619047619047</v>
      </c>
      <c r="E319" s="39" t="s">
        <v>355</v>
      </c>
      <c r="F319" s="6">
        <v>42146763</v>
      </c>
      <c r="G319" s="11">
        <v>7316000</v>
      </c>
      <c r="H319" s="8"/>
      <c r="I319"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0</v>
      </c>
      <c r="J319" s="22">
        <f>IF(ISNUMBER(Tabelle110[[#This Row],[Amtliche Werte potenzieller ZLS (Spalte D)]]),Tabelle110[[#This Row],[Amtliche Werte potenzieller ZLS (Spalte D)]]*$J$4*$J$5,0)</f>
        <v>10974</v>
      </c>
    </row>
    <row r="320" spans="1:10" x14ac:dyDescent="0.2">
      <c r="A320" s="12">
        <v>959</v>
      </c>
      <c r="B320" s="4" t="s">
        <v>24</v>
      </c>
      <c r="C320" s="6">
        <v>103</v>
      </c>
      <c r="D320" s="1">
        <v>0.17475728155339806</v>
      </c>
      <c r="E320" s="39" t="s">
        <v>355</v>
      </c>
      <c r="F320" s="6">
        <v>39111000</v>
      </c>
      <c r="G320" s="11">
        <v>6988000</v>
      </c>
      <c r="H320" s="8"/>
      <c r="I320"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0</v>
      </c>
      <c r="J320" s="22">
        <f>IF(ISNUMBER(Tabelle110[[#This Row],[Amtliche Werte potenzieller ZLS (Spalte D)]]),Tabelle110[[#This Row],[Amtliche Werte potenzieller ZLS (Spalte D)]]*$J$4*$J$5,0)</f>
        <v>10482</v>
      </c>
    </row>
    <row r="321" spans="1:10" x14ac:dyDescent="0.2">
      <c r="A321" s="12">
        <v>536</v>
      </c>
      <c r="B321" s="4" t="s">
        <v>279</v>
      </c>
      <c r="C321" s="6">
        <v>43</v>
      </c>
      <c r="D321" s="1">
        <v>0.32558139534883723</v>
      </c>
      <c r="E321" s="39" t="s">
        <v>355</v>
      </c>
      <c r="F321" s="6">
        <v>25022570</v>
      </c>
      <c r="G321" s="11">
        <v>6798000</v>
      </c>
      <c r="H321" s="8"/>
      <c r="I321"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0</v>
      </c>
      <c r="J321" s="22">
        <f>IF(ISNUMBER(Tabelle110[[#This Row],[Amtliche Werte potenzieller ZLS (Spalte D)]]),Tabelle110[[#This Row],[Amtliche Werte potenzieller ZLS (Spalte D)]]*$J$4*$J$5,0)</f>
        <v>10197</v>
      </c>
    </row>
    <row r="322" spans="1:10" x14ac:dyDescent="0.2">
      <c r="A322" s="12">
        <v>990</v>
      </c>
      <c r="B322" s="4" t="s">
        <v>27</v>
      </c>
      <c r="C322" s="6">
        <v>86</v>
      </c>
      <c r="D322" s="1">
        <v>0.23255813953488372</v>
      </c>
      <c r="E322" s="39" t="s">
        <v>355</v>
      </c>
      <c r="F322" s="6">
        <v>31688810</v>
      </c>
      <c r="G322" s="11">
        <v>6410000</v>
      </c>
      <c r="H322" s="8"/>
      <c r="I322"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0</v>
      </c>
      <c r="J322" s="22">
        <f>IF(ISNUMBER(Tabelle110[[#This Row],[Amtliche Werte potenzieller ZLS (Spalte D)]]),Tabelle110[[#This Row],[Amtliche Werte potenzieller ZLS (Spalte D)]]*$J$4*$J$5,0)</f>
        <v>9615</v>
      </c>
    </row>
    <row r="323" spans="1:10" x14ac:dyDescent="0.2">
      <c r="A323" s="12">
        <v>687</v>
      </c>
      <c r="B323" s="4" t="s">
        <v>289</v>
      </c>
      <c r="C323" s="6">
        <v>90</v>
      </c>
      <c r="D323" s="1">
        <v>0.28888888888888886</v>
      </c>
      <c r="E323" s="39" t="s">
        <v>355</v>
      </c>
      <c r="F323" s="6">
        <v>23139780</v>
      </c>
      <c r="G323" s="11">
        <v>5595000</v>
      </c>
      <c r="H323" s="8"/>
      <c r="I323"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0</v>
      </c>
      <c r="J323" s="22">
        <f>IF(ISNUMBER(Tabelle110[[#This Row],[Amtliche Werte potenzieller ZLS (Spalte D)]]),Tabelle110[[#This Row],[Amtliche Werte potenzieller ZLS (Spalte D)]]*$J$4*$J$5,0)</f>
        <v>8392.5</v>
      </c>
    </row>
    <row r="324" spans="1:10" x14ac:dyDescent="0.2">
      <c r="A324" s="12">
        <v>422</v>
      </c>
      <c r="B324" s="4" t="s">
        <v>94</v>
      </c>
      <c r="C324" s="6">
        <v>43</v>
      </c>
      <c r="D324" s="1">
        <v>0.2558139534883721</v>
      </c>
      <c r="E324" s="39" t="s">
        <v>355</v>
      </c>
      <c r="F324" s="6">
        <v>19520150</v>
      </c>
      <c r="G324" s="11">
        <v>5183000</v>
      </c>
      <c r="H324" s="8"/>
      <c r="I324"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0</v>
      </c>
      <c r="J324" s="22">
        <f>IF(ISNUMBER(Tabelle110[[#This Row],[Amtliche Werte potenzieller ZLS (Spalte D)]]),Tabelle110[[#This Row],[Amtliche Werte potenzieller ZLS (Spalte D)]]*$J$4*$J$5,0)</f>
        <v>7774.5</v>
      </c>
    </row>
    <row r="325" spans="1:10" x14ac:dyDescent="0.2">
      <c r="A325" s="12">
        <v>335</v>
      </c>
      <c r="B325" s="4" t="s">
        <v>131</v>
      </c>
      <c r="C325" s="6">
        <v>57</v>
      </c>
      <c r="D325" s="1">
        <v>0.2807017543859649</v>
      </c>
      <c r="E325" s="39" t="s">
        <v>355</v>
      </c>
      <c r="F325" s="6">
        <v>21608410</v>
      </c>
      <c r="G325" s="11">
        <v>5110000</v>
      </c>
      <c r="H325" s="8"/>
      <c r="I325"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0</v>
      </c>
      <c r="J325" s="22">
        <f>IF(ISNUMBER(Tabelle110[[#This Row],[Amtliche Werte potenzieller ZLS (Spalte D)]]),Tabelle110[[#This Row],[Amtliche Werte potenzieller ZLS (Spalte D)]]*$J$4*$J$5,0)</f>
        <v>7665</v>
      </c>
    </row>
    <row r="326" spans="1:10" x14ac:dyDescent="0.2">
      <c r="A326" s="12">
        <v>868</v>
      </c>
      <c r="B326" s="4" t="s">
        <v>212</v>
      </c>
      <c r="C326" s="6">
        <v>92</v>
      </c>
      <c r="D326" s="1">
        <v>0.11956521739130435</v>
      </c>
      <c r="E326" s="39" t="s">
        <v>355</v>
      </c>
      <c r="F326" s="6">
        <v>45579700</v>
      </c>
      <c r="G326" s="11">
        <v>4675000</v>
      </c>
      <c r="H326" s="8"/>
      <c r="I326"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0</v>
      </c>
      <c r="J326" s="22">
        <f>IF(ISNUMBER(Tabelle110[[#This Row],[Amtliche Werte potenzieller ZLS (Spalte D)]]),Tabelle110[[#This Row],[Amtliche Werte potenzieller ZLS (Spalte D)]]*$J$4*$J$5,0)</f>
        <v>7012.5</v>
      </c>
    </row>
    <row r="327" spans="1:10" x14ac:dyDescent="0.2">
      <c r="A327" s="12">
        <v>936</v>
      </c>
      <c r="B327" s="4" t="s">
        <v>121</v>
      </c>
      <c r="C327" s="6">
        <v>65</v>
      </c>
      <c r="D327" s="1">
        <v>0.2</v>
      </c>
      <c r="E327" s="39" t="s">
        <v>355</v>
      </c>
      <c r="F327" s="6">
        <v>28957290</v>
      </c>
      <c r="G327" s="11">
        <v>4502000</v>
      </c>
      <c r="H327" s="8"/>
      <c r="I327"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0</v>
      </c>
      <c r="J327" s="22">
        <f>IF(ISNUMBER(Tabelle110[[#This Row],[Amtliche Werte potenzieller ZLS (Spalte D)]]),Tabelle110[[#This Row],[Amtliche Werte potenzieller ZLS (Spalte D)]]*$J$4*$J$5,0)</f>
        <v>6753</v>
      </c>
    </row>
    <row r="328" spans="1:10" x14ac:dyDescent="0.2">
      <c r="A328" s="12">
        <v>325</v>
      </c>
      <c r="B328" s="4" t="s">
        <v>291</v>
      </c>
      <c r="C328" s="6">
        <v>67</v>
      </c>
      <c r="D328" s="1">
        <v>0.20895522388059701</v>
      </c>
      <c r="E328" s="39" t="s">
        <v>355</v>
      </c>
      <c r="F328" s="6">
        <v>25258590</v>
      </c>
      <c r="G328" s="11">
        <v>4318000</v>
      </c>
      <c r="H328" s="8"/>
      <c r="I328"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0</v>
      </c>
      <c r="J328" s="22">
        <f>IF(ISNUMBER(Tabelle110[[#This Row],[Amtliche Werte potenzieller ZLS (Spalte D)]]),Tabelle110[[#This Row],[Amtliche Werte potenzieller ZLS (Spalte D)]]*$J$4*$J$5,0)</f>
        <v>6477</v>
      </c>
    </row>
    <row r="329" spans="1:10" x14ac:dyDescent="0.2">
      <c r="A329" s="12">
        <v>629</v>
      </c>
      <c r="B329" s="4" t="s">
        <v>138</v>
      </c>
      <c r="C329" s="6">
        <v>71</v>
      </c>
      <c r="D329" s="1">
        <v>0.22535211267605634</v>
      </c>
      <c r="E329" s="39" t="s">
        <v>355</v>
      </c>
      <c r="F329" s="6">
        <v>25977870</v>
      </c>
      <c r="G329" s="11">
        <v>4074000</v>
      </c>
      <c r="H329" s="8"/>
      <c r="I329"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0</v>
      </c>
      <c r="J329" s="22">
        <f>IF(ISNUMBER(Tabelle110[[#This Row],[Amtliche Werte potenzieller ZLS (Spalte D)]]),Tabelle110[[#This Row],[Amtliche Werte potenzieller ZLS (Spalte D)]]*$J$4*$J$5,0)</f>
        <v>6111</v>
      </c>
    </row>
    <row r="330" spans="1:10" x14ac:dyDescent="0.2">
      <c r="A330" s="12">
        <v>609</v>
      </c>
      <c r="B330" s="4" t="s">
        <v>236</v>
      </c>
      <c r="C330" s="6">
        <v>56</v>
      </c>
      <c r="D330" s="40" t="s">
        <v>356</v>
      </c>
      <c r="E330" s="39" t="s">
        <v>355</v>
      </c>
      <c r="F330" s="6">
        <v>28346020</v>
      </c>
      <c r="G330" s="11">
        <v>3499000</v>
      </c>
      <c r="H330" s="8"/>
      <c r="I330"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0</v>
      </c>
      <c r="J330" s="22">
        <f>IF(ISNUMBER(Tabelle110[[#This Row],[Amtliche Werte potenzieller ZLS (Spalte D)]]),Tabelle110[[#This Row],[Amtliche Werte potenzieller ZLS (Spalte D)]]*$J$4*$J$5,0)</f>
        <v>5248.5</v>
      </c>
    </row>
    <row r="331" spans="1:10" x14ac:dyDescent="0.2">
      <c r="A331" s="12">
        <v>336</v>
      </c>
      <c r="B331" s="4" t="s">
        <v>114</v>
      </c>
      <c r="C331" s="6">
        <v>50</v>
      </c>
      <c r="D331" s="1">
        <v>0.2</v>
      </c>
      <c r="E331" s="39" t="s">
        <v>355</v>
      </c>
      <c r="F331" s="6">
        <v>22306430</v>
      </c>
      <c r="G331" s="11">
        <v>3463000</v>
      </c>
      <c r="H331" s="8"/>
      <c r="I331"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0</v>
      </c>
      <c r="J331" s="22">
        <f>IF(ISNUMBER(Tabelle110[[#This Row],[Amtliche Werte potenzieller ZLS (Spalte D)]]),Tabelle110[[#This Row],[Amtliche Werte potenzieller ZLS (Spalte D)]]*$J$4*$J$5,0)</f>
        <v>5194.5</v>
      </c>
    </row>
    <row r="332" spans="1:10" x14ac:dyDescent="0.2">
      <c r="A332" s="12">
        <v>553</v>
      </c>
      <c r="B332" s="4" t="s">
        <v>17</v>
      </c>
      <c r="C332" s="6">
        <v>12</v>
      </c>
      <c r="D332" s="40" t="s">
        <v>356</v>
      </c>
      <c r="E332" s="39" t="s">
        <v>355</v>
      </c>
      <c r="F332" s="6">
        <v>7643330</v>
      </c>
      <c r="G332" s="11">
        <v>3190000</v>
      </c>
      <c r="H332" s="8"/>
      <c r="I332"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0</v>
      </c>
      <c r="J332" s="22">
        <f>IF(ISNUMBER(Tabelle110[[#This Row],[Amtliche Werte potenzieller ZLS (Spalte D)]]),Tabelle110[[#This Row],[Amtliche Werte potenzieller ZLS (Spalte D)]]*$J$4*$J$5,0)</f>
        <v>4785</v>
      </c>
    </row>
    <row r="333" spans="1:10" x14ac:dyDescent="0.2">
      <c r="A333" s="12">
        <v>423</v>
      </c>
      <c r="B333" s="4" t="s">
        <v>13</v>
      </c>
      <c r="C333" s="6">
        <v>62</v>
      </c>
      <c r="D333" s="40" t="s">
        <v>356</v>
      </c>
      <c r="E333" s="39" t="s">
        <v>355</v>
      </c>
      <c r="F333" s="6">
        <v>26753540</v>
      </c>
      <c r="G333" s="11">
        <v>2770000</v>
      </c>
      <c r="H333" s="8"/>
      <c r="I333"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0</v>
      </c>
      <c r="J333" s="22">
        <f>IF(ISNUMBER(Tabelle110[[#This Row],[Amtliche Werte potenzieller ZLS (Spalte D)]]),Tabelle110[[#This Row],[Amtliche Werte potenzieller ZLS (Spalte D)]]*$J$4*$J$5,0)</f>
        <v>4155</v>
      </c>
    </row>
    <row r="334" spans="1:10" x14ac:dyDescent="0.2">
      <c r="A334" s="12">
        <v>408</v>
      </c>
      <c r="B334" s="4" t="s">
        <v>231</v>
      </c>
      <c r="C334" s="6">
        <v>52</v>
      </c>
      <c r="D334" s="40" t="s">
        <v>356</v>
      </c>
      <c r="E334" s="39" t="s">
        <v>355</v>
      </c>
      <c r="F334" s="6">
        <v>23927460</v>
      </c>
      <c r="G334" s="11">
        <v>2651000</v>
      </c>
      <c r="H334" s="8"/>
      <c r="I334"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0</v>
      </c>
      <c r="J334" s="22">
        <f>IF(ISNUMBER(Tabelle110[[#This Row],[Amtliche Werte potenzieller ZLS (Spalte D)]]),Tabelle110[[#This Row],[Amtliche Werte potenzieller ZLS (Spalte D)]]*$J$4*$J$5,0)</f>
        <v>3976.5</v>
      </c>
    </row>
    <row r="335" spans="1:10" x14ac:dyDescent="0.2">
      <c r="A335" s="12">
        <v>946</v>
      </c>
      <c r="B335" s="4" t="s">
        <v>30</v>
      </c>
      <c r="C335" s="6">
        <v>40</v>
      </c>
      <c r="D335" s="40" t="s">
        <v>356</v>
      </c>
      <c r="E335" s="39" t="s">
        <v>355</v>
      </c>
      <c r="F335" s="6">
        <v>17638390</v>
      </c>
      <c r="G335" s="11">
        <v>2331000</v>
      </c>
      <c r="H335" s="8"/>
      <c r="I335"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0</v>
      </c>
      <c r="J335" s="22">
        <f>IF(ISNUMBER(Tabelle110[[#This Row],[Amtliche Werte potenzieller ZLS (Spalte D)]]),Tabelle110[[#This Row],[Amtliche Werte potenzieller ZLS (Spalte D)]]*$J$4*$J$5,0)</f>
        <v>3496.5</v>
      </c>
    </row>
    <row r="336" spans="1:10" x14ac:dyDescent="0.2">
      <c r="A336" s="12">
        <v>535</v>
      </c>
      <c r="B336" s="4" t="s">
        <v>280</v>
      </c>
      <c r="C336" s="6">
        <v>19</v>
      </c>
      <c r="D336" s="40" t="s">
        <v>356</v>
      </c>
      <c r="E336" s="39" t="s">
        <v>355</v>
      </c>
      <c r="F336" s="6">
        <v>13900050</v>
      </c>
      <c r="G336" s="11" t="s">
        <v>357</v>
      </c>
      <c r="H336" s="8"/>
      <c r="I336"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0</v>
      </c>
      <c r="J336" s="22">
        <f>IF(ISNUMBER(Tabelle110[[#This Row],[Amtliche Werte potenzieller ZLS (Spalte D)]]),Tabelle110[[#This Row],[Amtliche Werte potenzieller ZLS (Spalte D)]]*$J$4*$J$5,0)</f>
        <v>0</v>
      </c>
    </row>
    <row r="337" spans="1:10" x14ac:dyDescent="0.2">
      <c r="A337" s="12">
        <v>389</v>
      </c>
      <c r="B337" s="4" t="s">
        <v>167</v>
      </c>
      <c r="C337" s="6">
        <v>13</v>
      </c>
      <c r="D337" s="40" t="s">
        <v>356</v>
      </c>
      <c r="E337" s="39" t="s">
        <v>355</v>
      </c>
      <c r="F337" s="6">
        <v>5486710</v>
      </c>
      <c r="G337" s="11" t="s">
        <v>357</v>
      </c>
      <c r="H337" s="8"/>
      <c r="I337"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0</v>
      </c>
      <c r="J337" s="22">
        <f>IF(ISNUMBER(Tabelle110[[#This Row],[Amtliche Werte potenzieller ZLS (Spalte D)]]),Tabelle110[[#This Row],[Amtliche Werte potenzieller ZLS (Spalte D)]]*$J$4*$J$5,0)</f>
        <v>0</v>
      </c>
    </row>
    <row r="338" spans="1:10" x14ac:dyDescent="0.2">
      <c r="A338" s="12">
        <v>421</v>
      </c>
      <c r="B338" s="4" t="s">
        <v>98</v>
      </c>
      <c r="C338" s="6">
        <v>15</v>
      </c>
      <c r="D338" s="40" t="s">
        <v>356</v>
      </c>
      <c r="E338" s="39" t="s">
        <v>355</v>
      </c>
      <c r="F338" s="6">
        <v>5415630</v>
      </c>
      <c r="G338" s="11" t="s">
        <v>357</v>
      </c>
      <c r="H338" s="8"/>
      <c r="I338"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0</v>
      </c>
      <c r="J338" s="22">
        <f>IF(ISNUMBER(Tabelle110[[#This Row],[Amtliche Werte potenzieller ZLS (Spalte D)]]),Tabelle110[[#This Row],[Amtliche Werte potenzieller ZLS (Spalte D)]]*$J$4*$J$5,0)</f>
        <v>0</v>
      </c>
    </row>
    <row r="339" spans="1:10" x14ac:dyDescent="0.2">
      <c r="A339" s="12">
        <v>437</v>
      </c>
      <c r="B339" s="4" t="s">
        <v>160</v>
      </c>
      <c r="C339" s="6">
        <v>15</v>
      </c>
      <c r="D339" s="40" t="s">
        <v>356</v>
      </c>
      <c r="E339" s="39" t="s">
        <v>355</v>
      </c>
      <c r="F339" s="6">
        <v>4123700</v>
      </c>
      <c r="G339" s="11" t="s">
        <v>357</v>
      </c>
      <c r="H339" s="8"/>
      <c r="I339"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0</v>
      </c>
      <c r="J339" s="22">
        <f>IF(ISNUMBER(Tabelle110[[#This Row],[Amtliche Werte potenzieller ZLS (Spalte D)]]),Tabelle110[[#This Row],[Amtliche Werte potenzieller ZLS (Spalte D)]]*$J$4*$J$5,0)</f>
        <v>0</v>
      </c>
    </row>
    <row r="340" spans="1:10" x14ac:dyDescent="0.2">
      <c r="A340" s="12">
        <v>972</v>
      </c>
      <c r="B340" s="4" t="s">
        <v>314</v>
      </c>
      <c r="C340" s="6">
        <v>10</v>
      </c>
      <c r="D340" s="40" t="s">
        <v>356</v>
      </c>
      <c r="E340" s="39" t="s">
        <v>355</v>
      </c>
      <c r="F340" s="6">
        <v>3950900</v>
      </c>
      <c r="G340" s="11" t="s">
        <v>357</v>
      </c>
      <c r="H340" s="8"/>
      <c r="I340"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0</v>
      </c>
      <c r="J340" s="22">
        <f>IF(ISNUMBER(Tabelle110[[#This Row],[Amtliche Werte potenzieller ZLS (Spalte D)]]),Tabelle110[[#This Row],[Amtliche Werte potenzieller ZLS (Spalte D)]]*$J$4*$J$5,0)</f>
        <v>0</v>
      </c>
    </row>
    <row r="341" spans="1:10" x14ac:dyDescent="0.2">
      <c r="A341" s="12">
        <v>709</v>
      </c>
      <c r="B341" s="4" t="s">
        <v>74</v>
      </c>
      <c r="C341" s="41" t="s">
        <v>339</v>
      </c>
      <c r="D341" s="40" t="s">
        <v>356</v>
      </c>
      <c r="E341" s="39" t="s">
        <v>355</v>
      </c>
      <c r="F341" s="6">
        <v>1726400</v>
      </c>
      <c r="G341" s="11" t="s">
        <v>357</v>
      </c>
      <c r="H341" s="8"/>
      <c r="I341"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0</v>
      </c>
      <c r="J341" s="22">
        <f>IF(ISNUMBER(Tabelle110[[#This Row],[Amtliche Werte potenzieller ZLS (Spalte D)]]),Tabelle110[[#This Row],[Amtliche Werte potenzieller ZLS (Spalte D)]]*$J$4*$J$5,0)</f>
        <v>0</v>
      </c>
    </row>
    <row r="342" spans="1:10" x14ac:dyDescent="0.2">
      <c r="A342" s="12">
        <v>708</v>
      </c>
      <c r="B342" s="4" t="s">
        <v>83</v>
      </c>
      <c r="C342" s="41" t="s">
        <v>339</v>
      </c>
      <c r="D342" s="40" t="s">
        <v>356</v>
      </c>
      <c r="E342" s="39" t="s">
        <v>355</v>
      </c>
      <c r="F342" s="6">
        <v>1634900</v>
      </c>
      <c r="G342" s="11" t="s">
        <v>357</v>
      </c>
      <c r="H342" s="8"/>
      <c r="I342" s="20">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0</v>
      </c>
      <c r="J342" s="22">
        <f>IF(ISNUMBER(Tabelle110[[#This Row],[Amtliche Werte potenzieller ZLS (Spalte D)]]),Tabelle110[[#This Row],[Amtliche Werte potenzieller ZLS (Spalte D)]]*$J$4*$J$5,0)</f>
        <v>0</v>
      </c>
    </row>
    <row r="343" spans="1:10" ht="15" thickBot="1" x14ac:dyDescent="0.25">
      <c r="A343" s="16">
        <v>715</v>
      </c>
      <c r="B343" s="5" t="s">
        <v>117</v>
      </c>
      <c r="C343" s="42" t="s">
        <v>339</v>
      </c>
      <c r="D343" s="40" t="s">
        <v>356</v>
      </c>
      <c r="E343" s="39" t="s">
        <v>355</v>
      </c>
      <c r="F343" s="7">
        <v>643840</v>
      </c>
      <c r="G343" s="11" t="s">
        <v>357</v>
      </c>
      <c r="H343" s="8"/>
      <c r="I343" s="23">
        <f>IF(AND(ISNUMBER(Tabelle110[[#This Row],[Amtliche Werte potenzieller ZLS (Spalte D)]]),ISNUMBER(Tabelle110[[#This Row],[Anteil selbstgenutzter ZLS
(am Total der potenziellen ZLS gem. Spalte D)]])),Tabelle110[[#This Row],[Amtliche Werte potenzieller ZLS (Spalte D)]]*$J$4*Tabelle110[[#This Row],[Anteil selbstgenutzter ZLS
(am Total der potenziellen ZLS gem. Spalte D)]],0)</f>
        <v>0</v>
      </c>
      <c r="J343" s="24">
        <f>IF(ISNUMBER(Tabelle110[[#This Row],[Amtliche Werte potenzieller ZLS (Spalte D)]]),Tabelle110[[#This Row],[Amtliche Werte potenzieller ZLS (Spalte D)]]*$J$4*$J$5,0)</f>
        <v>0</v>
      </c>
    </row>
  </sheetData>
  <mergeCells count="4">
    <mergeCell ref="I3:J3"/>
    <mergeCell ref="F3:G3"/>
    <mergeCell ref="C3:E3"/>
    <mergeCell ref="H3:H5"/>
  </mergeCells>
  <conditionalFormatting sqref="I7:J343">
    <cfRule type="expression" dxfId="1" priority="1">
      <formula>MOD(SUBTOTAL(3,I$7:I7),2)=1</formula>
    </cfRule>
    <cfRule type="expression" dxfId="0" priority="2">
      <formula>MOD(SUBTOTAL(3,I$7:I7),2)=0</formula>
    </cfRule>
  </conditionalFormatting>
  <dataValidations disablePrompts="1" count="1">
    <dataValidation type="list" allowBlank="1" showInputMessage="1" showErrorMessage="1" sqref="J4" xr:uid="{1417A180-B4F4-448D-B559-30CA48C222C0}">
      <formula1>"0.05%, 0.10%, 0.15%, 0.20%, 0.25%, 0.30%,"</formula1>
    </dataValidation>
  </dataValidations>
  <pageMargins left="0.25" right="0.25" top="0.75" bottom="0.75" header="0.3" footer="0.3"/>
  <pageSetup paperSize="9" scale="76" fitToHeight="0" orientation="landscape"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FFC25C-4B4C-4A5F-A832-A0B728E4B33F}">
  <sheetPr codeName="Tabelle2"/>
  <dimension ref="O23"/>
  <sheetViews>
    <sheetView zoomScale="110" zoomScaleNormal="110" workbookViewId="0">
      <selection activeCell="Q17" sqref="Q17"/>
    </sheetView>
  </sheetViews>
  <sheetFormatPr baseColWidth="10" defaultRowHeight="14.25" x14ac:dyDescent="0.2"/>
  <sheetData>
    <row r="23" spans="15:15" ht="15" x14ac:dyDescent="0.2">
      <c r="O23" s="36"/>
    </row>
  </sheetData>
  <pageMargins left="0.7" right="0.7" top="0.78740157499999996" bottom="0.78740157499999996" header="0.3" footer="0.3"/>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1</vt:i4>
      </vt:variant>
    </vt:vector>
  </HeadingPairs>
  <TitlesOfParts>
    <vt:vector size="3" baseType="lpstr">
      <vt:lpstr>Simulation</vt:lpstr>
      <vt:lpstr>Erklärung Anwendung Berechnung</vt:lpstr>
      <vt:lpstr>Simulation!Drucktitel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Albisetti Isaia, FIN-SV-StSC-QM-QS</dc:creator>
  <cp:lastModifiedBy>Gruny Robert, FIN-SV-GB-R-K</cp:lastModifiedBy>
  <cp:lastPrinted>2026-10-14T11:01:09Z</cp:lastPrinted>
  <dcterms:created xsi:type="dcterms:W3CDTF">2026-02-06T15:59:52Z</dcterms:created>
  <dcterms:modified xsi:type="dcterms:W3CDTF">2026-10-15T05:56:40Z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4fdd986-87d9-48c6-acda-407b1ab5fef0_Enabled">
    <vt:lpwstr>true</vt:lpwstr>
  </property>
  <property fmtid="{D5CDD505-2E9C-101B-9397-08002B2CF9AE}" pid="3" name="MSIP_Label_74fdd986-87d9-48c6-acda-407b1ab5fef0_SetDate">
    <vt:lpwstr>2026-07-15T08:43:08Z</vt:lpwstr>
  </property>
  <property fmtid="{D5CDD505-2E9C-101B-9397-08002B2CF9AE}" pid="4" name="MSIP_Label_74fdd986-87d9-48c6-acda-407b1ab5fef0_Method">
    <vt:lpwstr>Privileged</vt:lpwstr>
  </property>
  <property fmtid="{D5CDD505-2E9C-101B-9397-08002B2CF9AE}" pid="5" name="MSIP_Label_74fdd986-87d9-48c6-acda-407b1ab5fef0_Name">
    <vt:lpwstr>NICHT KLASSIFIZIERT</vt:lpwstr>
  </property>
  <property fmtid="{D5CDD505-2E9C-101B-9397-08002B2CF9AE}" pid="6" name="MSIP_Label_74fdd986-87d9-48c6-acda-407b1ab5fef0_SiteId">
    <vt:lpwstr>cb96f99a-a111-42d7-9f65-e111197ba4bb</vt:lpwstr>
  </property>
  <property fmtid="{D5CDD505-2E9C-101B-9397-08002B2CF9AE}" pid="7" name="MSIP_Label_74fdd986-87d9-48c6-acda-407b1ab5fef0_ActionId">
    <vt:lpwstr>b297b4fb-abbb-4c89-84b7-190cb281a3fa</vt:lpwstr>
  </property>
  <property fmtid="{D5CDD505-2E9C-101B-9397-08002B2CF9AE}" pid="8" name="MSIP_Label_74fdd986-87d9-48c6-acda-407b1ab5fef0_ContentBits">
    <vt:lpwstr>0</vt:lpwstr>
  </property>
  <property fmtid="{D5CDD505-2E9C-101B-9397-08002B2CF9AE}" pid="9" name="MSIP_Label_74fdd986-87d9-48c6-acda-407b1ab5fef0_Tag">
    <vt:lpwstr>10, 0, 1, 1</vt:lpwstr>
  </property>
</Properties>
</file>